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945" windowHeight="1023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<sst xmlns="http://schemas.openxmlformats.org/spreadsheetml/2006/main" count="29" uniqueCount="27">
  <si>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P R Í J M Y:</t>
  </si>
  <si>
    <t>spolu</t>
  </si>
  <si>
    <t>V Ý D A V K Y:</t>
  </si>
  <si>
    <t xml:space="preserve">VÝDAVKY SPOLU </t>
  </si>
  <si>
    <t>garantovaný rozpočet SHS JAMES</t>
  </si>
  <si>
    <t xml:space="preserve">iné príjmy  </t>
  </si>
  <si>
    <t>1.   Domáce súťaže</t>
  </si>
  <si>
    <t>M Slovenska (rýchlosť) dot. 200 € + ceny 200 €
(muži 50, 35, 17, ženy 50, 35, 17)</t>
  </si>
  <si>
    <t>juniori do 18 r., vecné ceny na pretekoch Sl.p. a MSR 6 x 165 €</t>
  </si>
  <si>
    <t>Dotácia reprezentácie 4 x 165 €</t>
  </si>
  <si>
    <t>2.   Medzinárodné súťaže</t>
  </si>
  <si>
    <t>sústredenia</t>
  </si>
  <si>
    <t>zdravot. a metod. trénerské zabezpečenie reprezentácie</t>
  </si>
  <si>
    <t>rezerva</t>
  </si>
  <si>
    <t>M Slovenska (bould., obtiaž.) 2 x dot. 400 € + ceny 530 €
(muži 165, 100, 65, ženy 100, 65, 35)</t>
  </si>
  <si>
    <r>
      <t xml:space="preserve">                          </t>
    </r>
    <r>
      <rPr>
        <u val="single"/>
        <sz val="10"/>
        <rFont val="Times New Roman"/>
        <family val="1"/>
      </rPr>
      <t>Slovenský  horolezecký  spolok  JAMES,  Junácka 6,  832 80  Bratislava</t>
    </r>
  </si>
  <si>
    <t>medz. preteky (SP a MS), seniori</t>
  </si>
  <si>
    <t>medz. preteky (EP a MS), juniori</t>
  </si>
  <si>
    <t>medz. preteky žiaci v ČR, Poľsku, Imst, Arco</t>
  </si>
  <si>
    <t>Slovenský pohár, 4 kolá, dotácia 400 €, ceny 365 €
(muži 100, 65, 35, ženy 80, 50, 35)</t>
  </si>
  <si>
    <t>Slovenský pohár fin. ceny za celk. umiestnenie
(muži 200, 130, 80, ženy 130, 80, 50)</t>
  </si>
  <si>
    <t xml:space="preserve">     plán</t>
  </si>
  <si>
    <t xml:space="preserve">     rozdiel</t>
  </si>
  <si>
    <t xml:space="preserve">   skutočnosť</t>
  </si>
  <si>
    <t>poháre na Slov. pohár a majstrovstvá Slovenska</t>
  </si>
  <si>
    <t xml:space="preserve">Komisia pretekárskeho lezenia SHS JAMES - Č E R PA N I E   R O Z P O Č T U   2 0 0 9 </t>
  </si>
  <si>
    <t>zasadania komisie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</si>
</sst>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#,##0.0"/>
    <numFmt numFmtId="168" formatCode="_-* #,##0.0\ _S_k_-;\-* #,##0.0\ _S_k_-;_-* &quot;-&quot;??\ _S_k_-;_-@_-"/>
    <numFmt numFmtId="169" formatCode="_-* #,##0\ _S_k_-;\-* #,##0\ _S_k_-;_-* &quot;-&quot;??\ _S_k_-;_-@_-"/>
    <numFmt numFmtId="170" formatCode="0.0"/>
    <numFmt numFmtId="171" formatCode="#,##0.00_ ;\-#,##0.00\ "/>
    <numFmt numFmtId="172" formatCode="_-* #,##0.00\ [$€-1]_-;\-* #,##0.00\ [$€-1]_-;_-* &quot;-&quot;??\ [$€-1]_-;_-@_-"/>
    <numFmt numFmtId="173" formatCode="[$-41B]d\.\ mmmm\ yyyy"/>
    <numFmt numFmtId="174" formatCode="#,##0.000"/>
    <numFmt numFmtId="175" formatCode="#,##0.0000"/>
  </numFmts>
  <fonts count="2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9"/>
      <name val="Arial"/>
      <family val="0"/>
    </font>
    <font>
      <sz val="4"/>
      <name val="Times New Roman"/>
      <family val="1"/>
    </font>
    <font>
      <sz val="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3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8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2" fillId="0" borderId="6" applyNumberFormat="0" applyFill="0" applyAlignment="0" applyProtection="0"/>
    <xf numFmtId="0" fontId="26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7" borderId="8" applyNumberFormat="0" applyAlignment="0" applyProtection="0"/>
    <xf numFmtId="0" fontId="21" fillId="19" borderId="8" applyNumberFormat="0" applyAlignment="0" applyProtection="0"/>
    <xf numFmtId="0" fontId="20" fillId="19" borderId="9" applyNumberFormat="0" applyAlignment="0" applyProtection="0"/>
    <xf numFmtId="0" fontId="2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3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2" fontId="6" fillId="0" borderId="10" xfId="0" applyNumberFormat="1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4" fontId="8" fillId="0" borderId="1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171" fontId="6" fillId="0" borderId="10" xfId="33" applyNumberFormat="1" applyFont="1" applyBorder="1" applyAlignment="1">
      <alignment/>
    </xf>
    <xf numFmtId="0" fontId="2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2" fontId="6" fillId="0" borderId="10" xfId="33" applyNumberFormat="1" applyFont="1" applyBorder="1" applyAlignment="1">
      <alignment horizontal="right"/>
    </xf>
    <xf numFmtId="0" fontId="8" fillId="0" borderId="10" xfId="0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="139" zoomScaleNormal="139" zoomScalePageLayoutView="0" workbookViewId="0" topLeftCell="A19">
      <selection activeCell="A36" sqref="A36"/>
    </sheetView>
  </sheetViews>
  <sheetFormatPr defaultColWidth="9.140625" defaultRowHeight="12.75"/>
  <cols>
    <col min="1" max="1" width="49.140625" style="0" customWidth="1"/>
    <col min="2" max="3" width="12.7109375" style="0" bestFit="1" customWidth="1"/>
    <col min="4" max="4" width="12.7109375" style="11" customWidth="1"/>
  </cols>
  <sheetData>
    <row r="1" spans="1:8" ht="12.75">
      <c r="A1" s="4" t="s">
        <v>15</v>
      </c>
      <c r="B1" s="1"/>
      <c r="C1" s="1"/>
      <c r="D1" s="18"/>
      <c r="E1" s="1"/>
      <c r="F1" s="1"/>
      <c r="G1" s="1"/>
      <c r="H1" s="1"/>
    </row>
    <row r="2" spans="1:8" s="17" customFormat="1" ht="12">
      <c r="A2" s="15"/>
      <c r="B2" s="16"/>
      <c r="C2" s="16"/>
      <c r="D2" s="18"/>
      <c r="E2" s="16"/>
      <c r="F2" s="16"/>
      <c r="G2" s="16"/>
      <c r="H2" s="16"/>
    </row>
    <row r="3" spans="1:8" s="17" customFormat="1" ht="12">
      <c r="A3" s="15"/>
      <c r="B3" s="16"/>
      <c r="C3" s="16"/>
      <c r="D3" s="18"/>
      <c r="E3" s="16"/>
      <c r="F3" s="16"/>
      <c r="G3" s="16"/>
      <c r="H3" s="16"/>
    </row>
    <row r="4" spans="1:8" ht="15.75">
      <c r="A4" s="6" t="s">
        <v>25</v>
      </c>
      <c r="B4" s="1"/>
      <c r="C4" s="1"/>
      <c r="D4" s="18"/>
      <c r="E4" s="1"/>
      <c r="F4" s="1"/>
      <c r="G4" s="1"/>
      <c r="H4" s="1"/>
    </row>
    <row r="5" spans="1:8" ht="12.75">
      <c r="A5" s="2"/>
      <c r="B5" s="1"/>
      <c r="C5" s="1"/>
      <c r="D5" s="18"/>
      <c r="E5" s="1"/>
      <c r="F5" s="1"/>
      <c r="G5" s="1"/>
      <c r="H5" s="1"/>
    </row>
    <row r="6" spans="1:8" ht="12.75">
      <c r="A6" s="3" t="s">
        <v>0</v>
      </c>
      <c r="B6" s="5" t="s">
        <v>21</v>
      </c>
      <c r="C6" s="5" t="s">
        <v>23</v>
      </c>
      <c r="D6" s="18" t="s">
        <v>22</v>
      </c>
      <c r="E6" s="1"/>
      <c r="F6" s="1"/>
      <c r="G6" s="1"/>
      <c r="H6" s="1"/>
    </row>
    <row r="7" spans="1:8" ht="12.75">
      <c r="A7" s="7" t="s">
        <v>4</v>
      </c>
      <c r="B7" s="10">
        <v>18450</v>
      </c>
      <c r="C7" s="26">
        <v>18450</v>
      </c>
      <c r="D7" s="14">
        <v>0</v>
      </c>
      <c r="E7" s="1"/>
      <c r="F7" s="1"/>
      <c r="G7" s="1"/>
      <c r="H7" s="1"/>
    </row>
    <row r="8" spans="1:4" ht="12.75">
      <c r="A8" s="7" t="s">
        <v>5</v>
      </c>
      <c r="B8" s="10">
        <v>0</v>
      </c>
      <c r="C8" s="26">
        <v>0</v>
      </c>
      <c r="D8" s="14">
        <v>0</v>
      </c>
    </row>
    <row r="9" spans="1:4" ht="12.75">
      <c r="A9" s="8" t="s">
        <v>1</v>
      </c>
      <c r="B9" s="10">
        <f>SUM(B7:B8)</f>
        <v>18450</v>
      </c>
      <c r="C9" s="26">
        <v>18450</v>
      </c>
      <c r="D9" s="14">
        <v>0</v>
      </c>
    </row>
    <row r="10" spans="1:3" ht="12.75">
      <c r="A10" s="22"/>
      <c r="B10" s="20"/>
      <c r="C10" s="23"/>
    </row>
    <row r="11" spans="1:3" ht="12.75">
      <c r="A11" s="22"/>
      <c r="B11" s="20"/>
      <c r="C11" s="23"/>
    </row>
    <row r="12" spans="2:3" ht="12.75">
      <c r="B12" s="11"/>
      <c r="C12" s="12"/>
    </row>
    <row r="13" spans="1:3" ht="12.75">
      <c r="A13" s="3" t="s">
        <v>2</v>
      </c>
      <c r="B13" s="13"/>
      <c r="C13" s="11"/>
    </row>
    <row r="14" spans="1:3" ht="12.75">
      <c r="A14" s="3" t="s">
        <v>6</v>
      </c>
      <c r="B14" s="11"/>
      <c r="C14" s="11"/>
    </row>
    <row r="15" spans="1:4" ht="24">
      <c r="A15" s="24" t="s">
        <v>19</v>
      </c>
      <c r="B15" s="10">
        <v>3060</v>
      </c>
      <c r="C15" s="10">
        <v>2295</v>
      </c>
      <c r="D15" s="10">
        <f>C15-B15</f>
        <v>-765</v>
      </c>
    </row>
    <row r="16" spans="1:4" ht="24">
      <c r="A16" s="24" t="s">
        <v>20</v>
      </c>
      <c r="B16" s="14">
        <f>200+130+80+130+80+50</f>
        <v>670</v>
      </c>
      <c r="C16" s="10">
        <v>670</v>
      </c>
      <c r="D16" s="10">
        <f aca="true" t="shared" si="0" ref="D16:D22">C16-B16</f>
        <v>0</v>
      </c>
    </row>
    <row r="17" spans="1:4" ht="24">
      <c r="A17" s="24" t="s">
        <v>14</v>
      </c>
      <c r="B17" s="14">
        <f>400+400+530+530</f>
        <v>1860</v>
      </c>
      <c r="C17" s="10">
        <v>1860</v>
      </c>
      <c r="D17" s="10">
        <f t="shared" si="0"/>
        <v>0</v>
      </c>
    </row>
    <row r="18" spans="1:4" ht="24">
      <c r="A18" s="24" t="s">
        <v>7</v>
      </c>
      <c r="B18" s="14">
        <v>400</v>
      </c>
      <c r="C18" s="10">
        <v>0</v>
      </c>
      <c r="D18" s="10">
        <f t="shared" si="0"/>
        <v>-400</v>
      </c>
    </row>
    <row r="19" spans="1:4" ht="12.75">
      <c r="A19" s="24" t="s">
        <v>24</v>
      </c>
      <c r="B19" s="14">
        <v>0</v>
      </c>
      <c r="C19" s="10">
        <v>112.03</v>
      </c>
      <c r="D19" s="10">
        <f t="shared" si="0"/>
        <v>112.03</v>
      </c>
    </row>
    <row r="20" spans="1:4" ht="12.75">
      <c r="A20" s="24" t="s">
        <v>26</v>
      </c>
      <c r="B20" s="14">
        <v>0</v>
      </c>
      <c r="C20" s="10">
        <v>70.2</v>
      </c>
      <c r="D20" s="10">
        <f t="shared" si="0"/>
        <v>70.2</v>
      </c>
    </row>
    <row r="21" spans="1:4" ht="12.75">
      <c r="A21" s="24" t="s">
        <v>8</v>
      </c>
      <c r="B21" s="14">
        <f>6*165</f>
        <v>990</v>
      </c>
      <c r="C21" s="10">
        <v>825</v>
      </c>
      <c r="D21" s="10">
        <f t="shared" si="0"/>
        <v>-165</v>
      </c>
    </row>
    <row r="22" spans="1:4" ht="12.75">
      <c r="A22" s="9" t="s">
        <v>1</v>
      </c>
      <c r="B22" s="10">
        <f>SUM(B15:B21)</f>
        <v>6980</v>
      </c>
      <c r="C22" s="10">
        <f>SUM(C15:C21)</f>
        <v>5832.23</v>
      </c>
      <c r="D22" s="10">
        <f t="shared" si="0"/>
        <v>-1147.7700000000004</v>
      </c>
    </row>
    <row r="23" spans="2:3" ht="12.75">
      <c r="B23" s="11"/>
      <c r="C23" s="11"/>
    </row>
    <row r="24" spans="1:4" ht="12.75">
      <c r="A24" s="25" t="s">
        <v>9</v>
      </c>
      <c r="B24" s="14">
        <f>4*165</f>
        <v>660</v>
      </c>
      <c r="C24" s="14">
        <v>660</v>
      </c>
      <c r="D24" s="14">
        <v>0</v>
      </c>
    </row>
    <row r="25" spans="2:3" ht="12.75">
      <c r="B25" s="11"/>
      <c r="C25" s="11"/>
    </row>
    <row r="26" spans="1:3" ht="12.75">
      <c r="A26" s="3" t="s">
        <v>10</v>
      </c>
      <c r="B26" s="11"/>
      <c r="C26" s="11"/>
    </row>
    <row r="27" spans="1:4" ht="12.75">
      <c r="A27" s="7" t="s">
        <v>16</v>
      </c>
      <c r="B27" s="10">
        <v>4300</v>
      </c>
      <c r="C27" s="14">
        <v>4275.67</v>
      </c>
      <c r="D27" s="14">
        <f aca="true" t="shared" si="1" ref="D27:D32">C27-B27</f>
        <v>-24.329999999999927</v>
      </c>
    </row>
    <row r="28" spans="1:4" ht="12.75">
      <c r="A28" s="7" t="s">
        <v>17</v>
      </c>
      <c r="B28" s="21">
        <v>2300</v>
      </c>
      <c r="C28" s="10">
        <v>1425.98</v>
      </c>
      <c r="D28" s="14">
        <f t="shared" si="1"/>
        <v>-874.02</v>
      </c>
    </row>
    <row r="29" spans="1:4" ht="12.75">
      <c r="A29" s="7" t="s">
        <v>18</v>
      </c>
      <c r="B29" s="21">
        <v>1330</v>
      </c>
      <c r="C29" s="10">
        <v>662.65</v>
      </c>
      <c r="D29" s="14">
        <f t="shared" si="1"/>
        <v>-667.35</v>
      </c>
    </row>
    <row r="30" spans="1:4" ht="12.75">
      <c r="A30" s="7" t="s">
        <v>11</v>
      </c>
      <c r="B30" s="21">
        <v>700</v>
      </c>
      <c r="C30" s="10">
        <v>0</v>
      </c>
      <c r="D30" s="14">
        <f t="shared" si="1"/>
        <v>-700</v>
      </c>
    </row>
    <row r="31" spans="1:4" ht="12.75">
      <c r="A31" s="7" t="s">
        <v>12</v>
      </c>
      <c r="B31" s="21">
        <v>700</v>
      </c>
      <c r="C31" s="10">
        <v>0</v>
      </c>
      <c r="D31" s="14">
        <f t="shared" si="1"/>
        <v>-700</v>
      </c>
    </row>
    <row r="32" spans="1:4" ht="12.75">
      <c r="A32" s="9" t="s">
        <v>1</v>
      </c>
      <c r="B32" s="10">
        <f>SUM(B27:B31)</f>
        <v>9330</v>
      </c>
      <c r="C32" s="14">
        <f>SUM(C27:C31)</f>
        <v>6364.299999999999</v>
      </c>
      <c r="D32" s="14">
        <f t="shared" si="1"/>
        <v>-2965.7000000000007</v>
      </c>
    </row>
    <row r="33" spans="2:3" ht="12.75">
      <c r="B33" s="11"/>
      <c r="C33" s="18"/>
    </row>
    <row r="34" spans="1:4" ht="12.75">
      <c r="A34" s="25" t="s">
        <v>13</v>
      </c>
      <c r="B34" s="27">
        <v>1480</v>
      </c>
      <c r="C34" s="14">
        <v>0</v>
      </c>
      <c r="D34" s="14">
        <v>-1480</v>
      </c>
    </row>
    <row r="35" spans="2:3" ht="12.75">
      <c r="B35" s="11"/>
      <c r="C35" s="11"/>
    </row>
    <row r="36" spans="1:4" ht="15.75">
      <c r="A36" s="28" t="s">
        <v>3</v>
      </c>
      <c r="B36" s="19">
        <f>B22+B24+B32+B34</f>
        <v>18450</v>
      </c>
      <c r="C36" s="19">
        <f>C22+C24+C32</f>
        <v>12856.529999999999</v>
      </c>
      <c r="D36" s="19">
        <f>C36-B36</f>
        <v>-5593.470000000001</v>
      </c>
    </row>
    <row r="37" spans="2:3" ht="12.75">
      <c r="B37" s="11"/>
      <c r="C37" s="11"/>
    </row>
    <row r="38" spans="2:3" ht="12.75">
      <c r="B38" s="11"/>
      <c r="C38" s="11"/>
    </row>
    <row r="39" spans="2:3" ht="12.75">
      <c r="B39" s="11"/>
      <c r="C39" s="11"/>
    </row>
    <row r="40" spans="2:3" ht="12.75">
      <c r="B40" s="11"/>
      <c r="C40" s="11"/>
    </row>
    <row r="41" spans="2:3" ht="12.75">
      <c r="B41" s="11"/>
      <c r="C41" s="11"/>
    </row>
    <row r="42" spans="2:3" ht="12.75">
      <c r="B42" s="11"/>
      <c r="C42" s="11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SHS JAMES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SHS JAMES;humpi</dc:creator>
  <cp:keywords/>
  <dc:description/>
  <cp:lastModifiedBy>SHS JAMES</cp:lastModifiedBy>
  <cp:lastPrinted>2010-03-26T09:53:02Z</cp:lastPrinted>
  <dcterms:created xsi:type="dcterms:W3CDTF">2009-02-09T13:23:58Z</dcterms:created>
  <dcterms:modified xsi:type="dcterms:W3CDTF">2010-03-26T09:53:37Z</dcterms:modified>
  <cp:category/>
  <cp:version/>
  <cp:contentType/>
  <cp:contentStatus/>
</cp:coreProperties>
</file>