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H:\SHS James\Vyúčtovania\"/>
    </mc:Choice>
  </mc:AlternateContent>
  <xr:revisionPtr revIDLastSave="0" documentId="13_ncr:1_{1AC1C81F-194D-4B0E-8508-B4F9F3EE2FDD}" xr6:coauthVersionLast="45" xr6:coauthVersionMax="47" xr10:uidLastSave="{00000000-0000-0000-0000-000000000000}"/>
  <workbookProtection workbookAlgorithmName="SHA-512" workbookHashValue="dA/A1AavG7nr92lz7pJ+RmXZcfhOBUainKNOX/rPClwteI/iV6VQkuFvbbRvAaJ8WzNtm2GI5bBFbpwozU7B7A==" workbookSaltValue="Fyi6NyxlE2z2J2CFT3J2UQ==" workbookSpinCount="100000" lockStructure="1"/>
  <bookViews>
    <workbookView xWindow="-120" yWindow="-120" windowWidth="29040" windowHeight="15840" tabRatio="692" xr2:uid="{00000000-000D-0000-FFFF-FFFF00000000}"/>
  </bookViews>
  <sheets>
    <sheet name="Cesta vyuctovanie" sheetId="2" r:id="rId1"/>
    <sheet name="Doprava" sheetId="4" r:id="rId2"/>
    <sheet name="Stravné + krajiny" sheetId="6" r:id="rId3"/>
    <sheet name="Ubytovanie" sheetId="5" r:id="rId4"/>
    <sheet name="Iné výdavky" sheetId="7" r:id="rId5"/>
    <sheet name="Rolovacie nástroje" sheetId="3" r:id="rId6"/>
    <sheet name="Hárok2" sheetId="9" r:id="rId7"/>
    <sheet name="Hárok1" sheetId="8" r:id="rId8"/>
    <sheet name="ZZ Pracovna cesta vyuctovanie " sheetId="1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6" l="1"/>
  <c r="F23" i="6" s="1"/>
  <c r="F20" i="6"/>
  <c r="H40" i="2"/>
  <c r="H38" i="2"/>
  <c r="H39" i="2" l="1"/>
  <c r="F41" i="2" s="1"/>
  <c r="F25" i="4" l="1"/>
  <c r="F34" i="2" s="1"/>
  <c r="D56" i="2" s="1"/>
  <c r="F46" i="2"/>
  <c r="D57" i="2" s="1"/>
  <c r="F29" i="2"/>
  <c r="F23" i="2"/>
  <c r="F26" i="2"/>
  <c r="F25" i="7"/>
  <c r="F29" i="5"/>
  <c r="F50" i="2" s="1"/>
  <c r="D58" i="2" s="1"/>
  <c r="F54" i="2"/>
  <c r="D59" i="2" s="1"/>
  <c r="D60" i="2" l="1"/>
  <c r="F30" i="2"/>
  <c r="F60" i="2" l="1"/>
  <c r="I41" i="1" l="1"/>
  <c r="H47" i="1" s="1"/>
  <c r="I28" i="1"/>
  <c r="H45" i="1" s="1"/>
  <c r="I35" i="1"/>
  <c r="H46" i="1" s="1"/>
  <c r="I21" i="1"/>
  <c r="H44" i="1" s="1"/>
  <c r="H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JAMES29072019</author>
  </authors>
  <commentList>
    <comment ref="A24" authorId="0" shapeId="0" xr:uid="{00000000-0006-0000-0400-000001000000}">
      <text>
        <r>
          <rPr>
            <b/>
            <sz val="9"/>
            <color indexed="81"/>
            <rFont val="Segoe UI"/>
            <family val="2"/>
            <charset val="238"/>
          </rPr>
          <t>Po dopísaní údajov kliknite na modrú ikonu šipky v tomto riadku pre pokračovanie v hlavnom zošite. Pokračujete na ďalšiu kategóriu, ktorou je UBYTOVANIE</t>
        </r>
      </text>
    </comment>
  </commentList>
</comments>
</file>

<file path=xl/sharedStrings.xml><?xml version="1.0" encoding="utf-8"?>
<sst xmlns="http://schemas.openxmlformats.org/spreadsheetml/2006/main" count="221" uniqueCount="122">
  <si>
    <t xml:space="preserve">IČO: 00586455  l  DIČ: 2020871974      IBAN:  SK30 0200 0000 0000 0623 3112   
clenske@james.sk    l    sekretar@james.sk    l    office@james.sk  0908 718 714  </t>
  </si>
  <si>
    <t>Trasa cesty</t>
  </si>
  <si>
    <t>Použitý dopravný prostriedok (vlak, autobus, lietadlo)</t>
  </si>
  <si>
    <t>CESTOVNÉ</t>
  </si>
  <si>
    <t>Číslo dokladu</t>
  </si>
  <si>
    <t>Text</t>
  </si>
  <si>
    <t>Vedúci (adresa)</t>
  </si>
  <si>
    <t>Mená účastníkov</t>
  </si>
  <si>
    <t>Počet ľudí</t>
  </si>
  <si>
    <t>Začiatok cesty</t>
  </si>
  <si>
    <t>Ukončenie cesty</t>
  </si>
  <si>
    <t>Počet dní</t>
  </si>
  <si>
    <t>UBYTOVANIE</t>
  </si>
  <si>
    <t>Počet nocí</t>
  </si>
  <si>
    <t>počet ľudí</t>
  </si>
  <si>
    <t>suma</t>
  </si>
  <si>
    <t>SPOLU</t>
  </si>
  <si>
    <t>STRAVNÉ</t>
  </si>
  <si>
    <t>Stravné od 1.7.2019</t>
  </si>
  <si>
    <t>INÉ VÝDAVKY</t>
  </si>
  <si>
    <t>Suma</t>
  </si>
  <si>
    <t>Cestovné</t>
  </si>
  <si>
    <t>Ubytovanie</t>
  </si>
  <si>
    <t>Stravné</t>
  </si>
  <si>
    <t>Iné výdavky</t>
  </si>
  <si>
    <t>VÝDAVKY SPOLU</t>
  </si>
  <si>
    <t>ÚHRADA</t>
  </si>
  <si>
    <t>REKAPITULÁCIA</t>
  </si>
  <si>
    <t>Podujatie</t>
  </si>
  <si>
    <t>DOPRAVA</t>
  </si>
  <si>
    <t>12h ---- 5,10 €</t>
  </si>
  <si>
    <t>12h-18h ------ 7,60 €</t>
  </si>
  <si>
    <t xml:space="preserve">18h------11,60 € </t>
  </si>
  <si>
    <t>Typ vozidla:</t>
  </si>
  <si>
    <t>ŠPZ:</t>
  </si>
  <si>
    <t>Spotreba (1/100km)</t>
  </si>
  <si>
    <t>Kópia technického preukazu uložená na sekretaiáte pod číslom: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</si>
  <si>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</si>
  <si>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</si>
  <si>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</si>
  <si>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</si>
  <si>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</si>
  <si>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</si>
  <si>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</si>
  <si>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</si>
  <si>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</si>
  <si>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</si>
  <si>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Spotreba pohonných hmôt (1/100 km)</t>
  </si>
  <si>
    <t>Počet najazdených km na PH v SR</t>
  </si>
  <si>
    <t>Predajná cena použitých pohonných hmôt zo SR</t>
  </si>
  <si>
    <t>Počet najazdených km na PH zo zahraničia</t>
  </si>
  <si>
    <t>Predajná cena PHM zo zahraničia (viac blokov priemer)</t>
  </si>
  <si>
    <t>Výška povolenej základnej sadzby za 1 km jazdy</t>
  </si>
  <si>
    <t>EUR</t>
  </si>
  <si>
    <t xml:space="preserve">Náhrada spolu (D + G + J) </t>
  </si>
  <si>
    <t>Výška náhrady schválená VV / komisiou</t>
  </si>
  <si>
    <t xml:space="preserve"> VYÚČTOVANIE PRACOVNEJ CESTY</t>
  </si>
  <si>
    <r>
      <rPr>
        <b/>
        <sz val="11"/>
        <color theme="2" tint="-0.499984740745262"/>
        <rFont val="Bahnschrift SemiLight"/>
        <family val="2"/>
        <charset val="238"/>
      </rPr>
      <t xml:space="preserve"> </t>
    </r>
    <r>
      <rPr>
        <b/>
        <sz val="13"/>
        <color theme="2" tint="-0.499984740745262"/>
        <rFont val="Bahnschrift SemiLight"/>
        <family val="2"/>
        <charset val="238"/>
      </rPr>
      <t>Slovenský horolezecký spolok JAMES</t>
    </r>
    <r>
      <rPr>
        <sz val="11"/>
        <color theme="2" tint="-0.499984740745262"/>
        <rFont val="Bahnschrift SemiLight"/>
        <family val="2"/>
        <charset val="238"/>
      </rPr>
      <t xml:space="preserve">
 Junácka 6, 832 80  Bratislava 
 </t>
    </r>
    <r>
      <rPr>
        <sz val="9"/>
        <color theme="2" tint="-0.499984740745262"/>
        <rFont val="Bahnschrift SemiLight"/>
        <family val="2"/>
        <charset val="238"/>
      </rPr>
      <t xml:space="preserve">Registrovaný na MV SR pod č. VVS/1-909/90-96 z 29. 8. 1990 
</t>
    </r>
  </si>
  <si>
    <t>ČÍSLO DOKLADU</t>
  </si>
  <si>
    <t>TEXT</t>
  </si>
  <si>
    <t>SUMA EUR</t>
  </si>
  <si>
    <t>DENNÝ NÁROK</t>
  </si>
  <si>
    <t>1 DEŇ - PRECHOD HRANÍC (ODLET)</t>
  </si>
  <si>
    <t>DÁTUM A ČAS</t>
  </si>
  <si>
    <t>POČET DNÍ</t>
  </si>
  <si>
    <t>POČET ĽUDÍ</t>
  </si>
  <si>
    <t>POSLEDNÝ DEŇ - PRECHOD HRANÍC</t>
  </si>
  <si>
    <t>SPOLU STRAVNÉ V INEJ MENE</t>
  </si>
  <si>
    <t>SPOLU STRAVNÉ</t>
  </si>
  <si>
    <r>
      <rPr>
        <b/>
        <sz val="11"/>
        <color theme="2" tint="-0.499984740745262"/>
        <rFont val="Bahnschrift SemiLight"/>
        <family val="2"/>
        <charset val="238"/>
      </rPr>
      <t xml:space="preserve"> </t>
    </r>
    <r>
      <rPr>
        <b/>
        <sz val="13"/>
        <color theme="2" tint="-0.499984740745262"/>
        <rFont val="Bahnschrift SemiLight"/>
        <family val="2"/>
        <charset val="238"/>
      </rPr>
      <t>Slovenský horolezecký spolok JAMES</t>
    </r>
    <r>
      <rPr>
        <sz val="11"/>
        <color theme="2" tint="-0.499984740745262"/>
        <rFont val="Bahnschrift SemiLight"/>
        <family val="2"/>
        <charset val="238"/>
      </rPr>
      <t xml:space="preserve">
</t>
    </r>
    <r>
      <rPr>
        <sz val="11"/>
        <color theme="0" tint="-0.34998626667073579"/>
        <rFont val="Bahnschrift SemiLight"/>
        <family val="2"/>
        <charset val="238"/>
      </rPr>
      <t xml:space="preserve"> Junácka 6, 832 80  Bratislava 
 </t>
    </r>
    <r>
      <rPr>
        <sz val="9"/>
        <color theme="0" tint="-0.34998626667073579"/>
        <rFont val="Bahnschrift SemiLight"/>
        <family val="2"/>
        <charset val="238"/>
      </rPr>
      <t xml:space="preserve">Registrovaný na MV SR pod č. VVS/1-909/90-96 z 29. 8. 1990 
</t>
    </r>
  </si>
  <si>
    <t>Automobil</t>
  </si>
  <si>
    <t>Vlak</t>
  </si>
  <si>
    <t>Autobus</t>
  </si>
  <si>
    <t>Letecká doprava</t>
  </si>
  <si>
    <t>Stĺpec1</t>
  </si>
  <si>
    <t xml:space="preserve"> VYÚČTOVANIE CESTY DO ZAHRANIČIA</t>
  </si>
  <si>
    <t>DOPRAVA - DOKLADY</t>
  </si>
  <si>
    <t>UBYTOVANIE - DOKLADY</t>
  </si>
  <si>
    <t>Po vpísaní údajov kliknite na modrú ikonu 
šipky v tomto riadku pre pokračovanie</t>
  </si>
  <si>
    <t>Po vpísaní údajov kliknite na modrú ikonu 
šipky v tomto riadku pre dokončenie</t>
  </si>
  <si>
    <t>Č. technického preukazu</t>
  </si>
  <si>
    <t>Počet najazdených kilometrov počas cesty spolu</t>
  </si>
  <si>
    <r>
      <t xml:space="preserve">Náhrada za spotrebované PHM v SR </t>
    </r>
    <r>
      <rPr>
        <b/>
        <sz val="9"/>
        <color theme="1"/>
        <rFont val="Calibri"/>
        <family val="2"/>
        <charset val="238"/>
        <scheme val="minor"/>
      </rPr>
      <t>(A x B x C : 100)</t>
    </r>
  </si>
  <si>
    <r>
      <t xml:space="preserve">Náhrada za spotrebované PHM zahraničia </t>
    </r>
    <r>
      <rPr>
        <b/>
        <sz val="9"/>
        <color theme="1"/>
        <rFont val="Calibri"/>
        <family val="2"/>
        <charset val="238"/>
        <scheme val="minor"/>
      </rPr>
      <t>(A x E x F : 100)</t>
    </r>
  </si>
  <si>
    <r>
      <t xml:space="preserve">Základná sadzba </t>
    </r>
    <r>
      <rPr>
        <b/>
        <sz val="9"/>
        <color theme="1"/>
        <rFont val="Calibri"/>
        <family val="2"/>
        <charset val="238"/>
        <scheme val="minor"/>
      </rPr>
      <t>(H x I)</t>
    </r>
  </si>
  <si>
    <t xml:space="preserve">IČO: 00586455 l  DIČ: 2020871974  IBAN:  SK30 0200 0000 0000 0623 3112   
clenske@james.sk  l  sekretar@james.sk l office@james.sk  0908 718 714  </t>
  </si>
  <si>
    <t>INÁ MENA</t>
  </si>
  <si>
    <t>Vvyberte z možností</t>
  </si>
  <si>
    <t>Kliknite na modrú ikonu zoznamu v tomto riadku pre 
zobrazenie zoznamu na vpisovanie dokladov</t>
  </si>
  <si>
    <r>
      <rPr>
        <b/>
        <sz val="11"/>
        <color theme="2" tint="-0.499984740745262"/>
        <rFont val="Bahnschrift SemiLight"/>
        <family val="2"/>
        <charset val="238"/>
      </rPr>
      <t>Slovenský horolezecký spolok JAMES</t>
    </r>
    <r>
      <rPr>
        <sz val="11"/>
        <color theme="2" tint="-0.499984740745262"/>
        <rFont val="Bahnschrift SemiLight"/>
        <family val="2"/>
        <charset val="238"/>
      </rPr>
      <t xml:space="preserve">
</t>
    </r>
    <r>
      <rPr>
        <sz val="9"/>
        <color theme="0" tint="-0.34998626667073579"/>
        <rFont val="Bahnschrift SemiLight"/>
        <family val="2"/>
        <charset val="238"/>
      </rPr>
      <t xml:space="preserve">Junácka 6, 832 80  Bratislava 
Registrovaný na MV SR pod č. VVS/1-909/90-96 z 29. 8. 1990 </t>
    </r>
  </si>
  <si>
    <r>
      <rPr>
        <b/>
        <sz val="11"/>
        <color theme="2" tint="-0.499984740745262"/>
        <rFont val="Bahnschrift SemiLight"/>
        <family val="2"/>
        <charset val="238"/>
      </rPr>
      <t>Slovenský horolezecký spolok JAMES</t>
    </r>
    <r>
      <rPr>
        <sz val="9"/>
        <color theme="2" tint="-0.499984740745262"/>
        <rFont val="Bahnschrift SemiLight"/>
        <family val="2"/>
        <charset val="238"/>
      </rPr>
      <t xml:space="preserve">
Junácka 6, 832 80  Bratislava 
Registrovaný na MV SR pod č. VVS/1-909/90-96 z 29. 8. 1990 </t>
    </r>
  </si>
  <si>
    <t>STRAVNÉ + krajina 2</t>
  </si>
  <si>
    <t>STRAVNÉ + krajina 3</t>
  </si>
  <si>
    <t>STRAVNÉ + krajina 4</t>
  </si>
  <si>
    <t>SUMA V EUR</t>
  </si>
  <si>
    <t>SUMA 
INÁ MENA</t>
  </si>
  <si>
    <t>SUMA 
EUR</t>
  </si>
  <si>
    <t>SPOLU SUMA V EUR</t>
  </si>
  <si>
    <t>Automatický súčet dokladov</t>
  </si>
  <si>
    <t>INÉ VÝDAVKY - DOKLADY</t>
  </si>
  <si>
    <t>ĎALŚIA KRAJINA NÁZOV:</t>
  </si>
  <si>
    <t>PRVÁ KRAJINA ZAHRANIČIE, NÁZOV:</t>
  </si>
  <si>
    <t>SPOLU V EUR</t>
  </si>
  <si>
    <t>STRAVNÉ VIAC KRAJÍN ZOZNAM</t>
  </si>
  <si>
    <t>Automatický súčet - stravné spolu</t>
  </si>
  <si>
    <t>STRAVNÉ prvá krajina</t>
  </si>
  <si>
    <t>I. VYPĹŇA SA PRI STRAVNOM - JEDNA KRAJINA</t>
  </si>
  <si>
    <t>II. VYPĹŇA SA PRI STRAVNOM -  DVA A VIAC KRAJÍN V ZAHRANIČÍ</t>
  </si>
  <si>
    <t xml:space="preserve">STRAVNÉ </t>
  </si>
  <si>
    <t>Diesel</t>
  </si>
  <si>
    <t>Vyberte z možností</t>
  </si>
  <si>
    <t xml:space="preserve">IČO: 00586455 l DIČ: 2020871974  IBAN: SK30 0200 0000 0000 0623 3112   
clenske@james.sk l sekretar@james.sk l office@james.sk  0908 718 714
Prehlasujem, že všetky údaje sú správne a úplne. (dátum a podpis vedúceho): 
Vyjadrenie vysielajúcej zložky k vecnej a časovej správnosti 
(dátum a podpis zodpov.prac.):
Kontroloval (dátum, podpis a meno likvidátora):
</t>
  </si>
  <si>
    <r>
      <t xml:space="preserve">Povolenie na použitie vlastného motorového vozidla pri pracovnej ceste
</t>
    </r>
    <r>
      <rPr>
        <sz val="9"/>
        <color theme="1"/>
        <rFont val="Calibri"/>
        <family val="2"/>
        <charset val="238"/>
        <scheme val="minor"/>
      </rPr>
      <t>Po zvážení hodpodárnosti a účelovosti a po dohode s pracovníkom, predseda SHS dáva súhlas na použitie vlastného motorového vozisla počas uvedenej pracovnej cesty:</t>
    </r>
  </si>
  <si>
    <t>Vodík</t>
  </si>
  <si>
    <t>Benzín</t>
  </si>
  <si>
    <t>Elektrina</t>
  </si>
  <si>
    <t>Povolené vyúčtovanie základnej náhrady za 1km jazdy je 0,213 EUR</t>
  </si>
  <si>
    <t>l/100 km</t>
  </si>
  <si>
    <t>km</t>
  </si>
  <si>
    <t>hodín</t>
  </si>
  <si>
    <t>časť</t>
  </si>
  <si>
    <t>POČET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</si>
</sst>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2" tint="-0.499984740745262"/>
      <name val="Arial Nova Light"/>
      <family val="2"/>
    </font>
    <font>
      <b/>
      <sz val="11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2" tint="-0.749992370372631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2"/>
      <color theme="2" tint="-0.749992370372631"/>
      <name val="Bahnschrift SemiLight"/>
      <family val="2"/>
      <charset val="238"/>
    </font>
    <font>
      <b/>
      <u/>
      <sz val="12"/>
      <color theme="2" tint="-0.749992370372631"/>
      <name val="Bahnschrift SemiLight"/>
      <family val="2"/>
      <charset val="238"/>
    </font>
    <font>
      <b/>
      <u/>
      <sz val="13"/>
      <color theme="2" tint="-0.749992370372631"/>
      <name val="Bahnschrift SemiLight"/>
      <family val="2"/>
      <charset val="238"/>
    </font>
    <font>
      <b/>
      <sz val="13"/>
      <color theme="2" tint="-0.749992370372631"/>
      <name val="Bahnschrift SemiLight"/>
      <family val="2"/>
      <charset val="238"/>
    </font>
    <font>
      <b/>
      <sz val="13"/>
      <color theme="2" tint="-0.499984740745262"/>
      <name val="Bahnschrift SemiLight"/>
      <family val="2"/>
      <charset val="238"/>
    </font>
    <font>
      <sz val="11"/>
      <color theme="2" tint="-0.499984740745262"/>
      <name val="Bahnschrift SemiLight"/>
      <family val="2"/>
      <charset val="238"/>
    </font>
    <font>
      <b/>
      <sz val="11"/>
      <color theme="2" tint="-0.499984740745262"/>
      <name val="Bahnschrift SemiLight"/>
      <family val="2"/>
      <charset val="238"/>
    </font>
    <font>
      <sz val="9"/>
      <color theme="2" tint="-0.499984740745262"/>
      <name val="Bahnschrift SemiLight"/>
      <family val="2"/>
      <charset val="238"/>
    </font>
    <font>
      <b/>
      <sz val="11"/>
      <color theme="8" tint="-0.249977111117893"/>
      <name val="Calibri"/>
      <family val="2"/>
      <charset val="238"/>
      <scheme val="minor"/>
    </font>
    <font>
      <b/>
      <sz val="10"/>
      <color theme="0" tint="-0.34998626667073579"/>
      <name val="Arial Nova Light"/>
      <family val="2"/>
    </font>
    <font>
      <sz val="11"/>
      <color theme="0" tint="-0.34998626667073579"/>
      <name val="Bahnschrift SemiLight"/>
      <family val="2"/>
      <charset val="238"/>
    </font>
    <font>
      <sz val="9"/>
      <color theme="0" tint="-0.34998626667073579"/>
      <name val="Bahnschrift SemiLight"/>
      <family val="2"/>
      <charset val="238"/>
    </font>
    <font>
      <b/>
      <sz val="12"/>
      <color theme="2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749992370372631"/>
      <name val="Bahnschrift SemiLight"/>
      <family val="2"/>
      <charset val="238"/>
    </font>
    <font>
      <b/>
      <sz val="11"/>
      <color theme="2" tint="-0.749992370372631"/>
      <name val="Bahnschrift SemiLight"/>
      <family val="2"/>
      <charset val="238"/>
    </font>
    <font>
      <b/>
      <u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2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2" tint="-0.749992370372631"/>
      <name val="Calibri"/>
      <family val="2"/>
      <charset val="238"/>
      <scheme val="minor"/>
    </font>
    <font>
      <sz val="9"/>
      <color theme="2" tint="-0.749992370372631"/>
      <name val="Calibri"/>
      <family val="2"/>
      <charset val="238"/>
      <scheme val="minor"/>
    </font>
    <font>
      <b/>
      <sz val="9"/>
      <color theme="8" tint="-0.249977111117893"/>
      <name val="Calibri"/>
      <family val="2"/>
      <charset val="238"/>
      <scheme val="minor"/>
    </font>
    <font>
      <b/>
      <sz val="8"/>
      <color theme="2" tint="-0.499984740745262"/>
      <name val="Courier New"/>
      <family val="3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2" tint="-0.499984740745262"/>
      <name val="Bahnschrift SemiLight"/>
      <family val="2"/>
      <charset val="238"/>
    </font>
    <font>
      <b/>
      <sz val="9"/>
      <color theme="1" tint="0.249977111117893"/>
      <name val="Calibri"/>
      <family val="2"/>
      <charset val="238"/>
      <scheme val="minor"/>
    </font>
    <font>
      <b/>
      <sz val="9"/>
      <color theme="0" tint="-0.34998626667073579"/>
      <name val="Arial Nova Light"/>
      <family val="2"/>
    </font>
    <font>
      <sz val="11"/>
      <color theme="1" tint="0.249977111117893"/>
      <name val="Calibri"/>
      <family val="2"/>
      <charset val="238"/>
      <scheme val="minor"/>
    </font>
    <font>
      <b/>
      <i/>
      <sz val="9"/>
      <color theme="2" tint="-0.749992370372631"/>
      <name val="Calibri"/>
      <family val="2"/>
      <charset val="238"/>
      <scheme val="minor"/>
    </font>
    <font>
      <b/>
      <sz val="9"/>
      <color theme="1" tint="4.9989318521683403E-2"/>
      <name val="Calibri"/>
      <family val="2"/>
      <charset val="238"/>
      <scheme val="minor"/>
    </font>
    <font>
      <b/>
      <sz val="10"/>
      <color rgb="FF0066CC"/>
      <name val="Calibri"/>
      <family val="2"/>
      <charset val="238"/>
      <scheme val="minor"/>
    </font>
    <font>
      <sz val="10"/>
      <color rgb="FF0066CC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Bahnschrift SemiLight"/>
      <family val="2"/>
      <charset val="238"/>
    </font>
    <font>
      <b/>
      <sz val="12"/>
      <color rgb="FF6A7B9E"/>
      <name val="Bahnschrift SemiLight"/>
      <family val="2"/>
      <charset val="238"/>
    </font>
    <font>
      <b/>
      <sz val="16"/>
      <color rgb="FF6A7B9E"/>
      <name val="Corbel"/>
      <family val="2"/>
      <charset val="238"/>
    </font>
    <font>
      <sz val="9"/>
      <color theme="1" tint="0.249977111117893"/>
      <name val="Calibri"/>
      <family val="2"/>
      <charset val="238"/>
      <scheme val="minor"/>
    </font>
    <font>
      <b/>
      <sz val="12"/>
      <color rgb="FF0066CC"/>
      <name val="Calibri"/>
      <family val="2"/>
      <charset val="238"/>
      <scheme val="minor"/>
    </font>
    <font>
      <b/>
      <sz val="10"/>
      <color theme="2" tint="-0.499984740745262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FE8F7"/>
        <bgColor indexed="64"/>
      </patternFill>
    </fill>
    <fill>
      <patternFill patternType="solid">
        <fgColor rgb="FFDDDDDD"/>
        <bgColor indexed="64"/>
      </patternFill>
    </fill>
  </fills>
  <borders count="7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65" applyNumberFormat="0" applyFill="0" applyAlignment="0" applyProtection="0"/>
  </cellStyleXfs>
  <cellXfs count="387">
    <xf numFmtId="0" fontId="0" fillId="0" borderId="0" xfId="0"/>
    <xf numFmtId="0" fontId="0" fillId="0" borderId="6" xfId="0" applyBorder="1"/>
    <xf numFmtId="0" fontId="0" fillId="0" borderId="9" xfId="0" applyBorder="1"/>
    <xf numFmtId="0" fontId="0" fillId="0" borderId="20" xfId="0" applyBorder="1"/>
    <xf numFmtId="0" fontId="0" fillId="5" borderId="22" xfId="0" applyFill="1" applyBorder="1"/>
    <xf numFmtId="0" fontId="0" fillId="0" borderId="21" xfId="0" applyBorder="1"/>
    <xf numFmtId="0" fontId="4" fillId="0" borderId="11" xfId="0" applyFont="1" applyBorder="1"/>
    <xf numFmtId="0" fontId="6" fillId="6" borderId="23" xfId="2" applyFont="1" applyFill="1" applyBorder="1"/>
    <xf numFmtId="0" fontId="0" fillId="0" borderId="9" xfId="0" applyBorder="1" applyAlignment="1"/>
    <xf numFmtId="0" fontId="4" fillId="7" borderId="17" xfId="0" applyFont="1" applyFill="1" applyBorder="1"/>
    <xf numFmtId="0" fontId="4" fillId="7" borderId="18" xfId="0" applyFont="1" applyFill="1" applyBorder="1"/>
    <xf numFmtId="0" fontId="4" fillId="7" borderId="19" xfId="0" applyFont="1" applyFill="1" applyBorder="1"/>
    <xf numFmtId="0" fontId="4" fillId="7" borderId="38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4" fillId="7" borderId="20" xfId="0" applyFont="1" applyFill="1" applyBorder="1" applyAlignment="1"/>
    <xf numFmtId="0" fontId="4" fillId="7" borderId="22" xfId="0" applyFont="1" applyFill="1" applyBorder="1" applyAlignment="1"/>
    <xf numFmtId="0" fontId="0" fillId="13" borderId="49" xfId="0" applyFont="1" applyFill="1" applyBorder="1"/>
    <xf numFmtId="0" fontId="0" fillId="0" borderId="49" xfId="0" applyFont="1" applyBorder="1"/>
    <xf numFmtId="0" fontId="0" fillId="13" borderId="50" xfId="0" applyFont="1" applyFill="1" applyBorder="1"/>
    <xf numFmtId="0" fontId="0" fillId="0" borderId="51" xfId="0" applyFont="1" applyBorder="1"/>
    <xf numFmtId="0" fontId="38" fillId="17" borderId="54" xfId="0" applyFont="1" applyFill="1" applyBorder="1"/>
    <xf numFmtId="0" fontId="47" fillId="0" borderId="0" xfId="0" applyFont="1"/>
    <xf numFmtId="0" fontId="48" fillId="0" borderId="0" xfId="0" applyFont="1"/>
    <xf numFmtId="0" fontId="33" fillId="0" borderId="17" xfId="0" applyFont="1" applyFill="1" applyBorder="1" applyProtection="1"/>
    <xf numFmtId="0" fontId="33" fillId="0" borderId="24" xfId="0" applyFont="1" applyFill="1" applyBorder="1" applyProtection="1"/>
    <xf numFmtId="0" fontId="33" fillId="0" borderId="18" xfId="0" applyFont="1" applyFill="1" applyBorder="1" applyProtection="1"/>
    <xf numFmtId="0" fontId="33" fillId="0" borderId="19" xfId="0" applyFont="1" applyFill="1" applyBorder="1" applyProtection="1"/>
    <xf numFmtId="0" fontId="26" fillId="0" borderId="57" xfId="0" applyFont="1" applyFill="1" applyBorder="1" applyAlignment="1" applyProtection="1">
      <alignment vertical="center"/>
    </xf>
    <xf numFmtId="0" fontId="26" fillId="0" borderId="20" xfId="0" applyFont="1" applyFill="1" applyBorder="1" applyAlignment="1" applyProtection="1">
      <alignment vertical="center"/>
    </xf>
    <xf numFmtId="0" fontId="49" fillId="0" borderId="57" xfId="0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 applyProtection="1">
      <alignment horizontal="left" vertical="center"/>
    </xf>
    <xf numFmtId="0" fontId="50" fillId="0" borderId="9" xfId="0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left" vertical="center"/>
    </xf>
    <xf numFmtId="0" fontId="49" fillId="0" borderId="9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left" vertical="center"/>
    </xf>
    <xf numFmtId="0" fontId="33" fillId="0" borderId="9" xfId="0" applyFont="1" applyFill="1" applyBorder="1" applyProtection="1"/>
    <xf numFmtId="0" fontId="34" fillId="0" borderId="10" xfId="0" applyFont="1" applyFill="1" applyBorder="1" applyAlignment="1" applyProtection="1">
      <alignment horizontal="left"/>
    </xf>
    <xf numFmtId="0" fontId="34" fillId="10" borderId="43" xfId="0" applyFont="1" applyFill="1" applyBorder="1" applyAlignment="1" applyProtection="1">
      <alignment horizontal="left" vertical="center" wrapText="1"/>
    </xf>
    <xf numFmtId="0" fontId="33" fillId="10" borderId="27" xfId="0" applyFont="1" applyFill="1" applyBorder="1" applyAlignment="1" applyProtection="1">
      <alignment vertical="center" wrapText="1"/>
    </xf>
    <xf numFmtId="0" fontId="34" fillId="10" borderId="44" xfId="0" applyFont="1" applyFill="1" applyBorder="1" applyAlignment="1" applyProtection="1">
      <alignment horizontal="left" vertical="center" wrapText="1"/>
    </xf>
    <xf numFmtId="0" fontId="47" fillId="18" borderId="0" xfId="0" applyFont="1" applyFill="1"/>
    <xf numFmtId="0" fontId="31" fillId="19" borderId="6" xfId="0" applyFont="1" applyFill="1" applyBorder="1" applyProtection="1">
      <protection locked="0"/>
    </xf>
    <xf numFmtId="22" fontId="31" fillId="19" borderId="6" xfId="0" applyNumberFormat="1" applyFont="1" applyFill="1" applyBorder="1" applyProtection="1">
      <protection locked="0"/>
    </xf>
    <xf numFmtId="0" fontId="45" fillId="20" borderId="66" xfId="0" applyFont="1" applyFill="1" applyBorder="1" applyAlignment="1" applyProtection="1">
      <alignment horizontal="left" vertical="center"/>
      <protection locked="0"/>
    </xf>
    <xf numFmtId="0" fontId="33" fillId="0" borderId="6" xfId="0" applyFont="1" applyFill="1" applyBorder="1" applyAlignment="1" applyProtection="1"/>
    <xf numFmtId="0" fontId="31" fillId="19" borderId="6" xfId="0" applyFont="1" applyFill="1" applyBorder="1" applyAlignment="1" applyProtection="1">
      <protection locked="0"/>
    </xf>
    <xf numFmtId="0" fontId="55" fillId="19" borderId="9" xfId="0" applyNumberFormat="1" applyFont="1" applyFill="1" applyBorder="1" applyAlignment="1" applyProtection="1">
      <alignment horizontal="left" vertical="center"/>
      <protection locked="0"/>
    </xf>
    <xf numFmtId="0" fontId="27" fillId="19" borderId="27" xfId="0" applyFont="1" applyFill="1" applyBorder="1" applyAlignment="1" applyProtection="1">
      <alignment vertical="center"/>
      <protection locked="0"/>
    </xf>
    <xf numFmtId="164" fontId="56" fillId="19" borderId="10" xfId="0" applyNumberFormat="1" applyFont="1" applyFill="1" applyBorder="1" applyAlignment="1" applyProtection="1">
      <alignment horizontal="right" vertical="center"/>
      <protection locked="0"/>
    </xf>
    <xf numFmtId="0" fontId="55" fillId="19" borderId="9" xfId="0" applyFont="1" applyFill="1" applyBorder="1" applyAlignment="1" applyProtection="1">
      <alignment horizontal="left" vertical="center"/>
      <protection locked="0"/>
    </xf>
    <xf numFmtId="0" fontId="31" fillId="19" borderId="6" xfId="0" applyFont="1" applyFill="1" applyBorder="1" applyAlignment="1" applyProtection="1">
      <alignment vertical="center"/>
      <protection locked="0"/>
    </xf>
    <xf numFmtId="0" fontId="31" fillId="19" borderId="12" xfId="0" applyFont="1" applyFill="1" applyBorder="1" applyAlignment="1" applyProtection="1">
      <alignment vertical="center"/>
      <protection locked="0"/>
    </xf>
    <xf numFmtId="0" fontId="55" fillId="19" borderId="9" xfId="0" applyFont="1" applyFill="1" applyBorder="1" applyAlignment="1" applyProtection="1">
      <alignment horizontal="left"/>
      <protection locked="0"/>
    </xf>
    <xf numFmtId="164" fontId="56" fillId="19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164" fontId="35" fillId="0" borderId="10" xfId="0" applyNumberFormat="1" applyFont="1" applyFill="1" applyBorder="1" applyProtection="1"/>
    <xf numFmtId="0" fontId="0" fillId="0" borderId="0" xfId="0" applyProtection="1"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31" fillId="0" borderId="0" xfId="0" applyFont="1" applyProtection="1">
      <protection locked="0"/>
    </xf>
    <xf numFmtId="0" fontId="33" fillId="7" borderId="20" xfId="0" applyFont="1" applyFill="1" applyBorder="1" applyAlignment="1" applyProtection="1">
      <alignment vertical="center"/>
    </xf>
    <xf numFmtId="0" fontId="33" fillId="7" borderId="11" xfId="0" applyFont="1" applyFill="1" applyBorder="1" applyAlignment="1" applyProtection="1">
      <alignment vertical="center"/>
    </xf>
    <xf numFmtId="0" fontId="33" fillId="7" borderId="9" xfId="0" applyFont="1" applyFill="1" applyBorder="1" applyAlignment="1" applyProtection="1">
      <alignment vertical="center"/>
    </xf>
    <xf numFmtId="0" fontId="33" fillId="7" borderId="12" xfId="0" applyFont="1" applyFill="1" applyBorder="1" applyAlignment="1" applyProtection="1">
      <alignment vertical="center"/>
    </xf>
    <xf numFmtId="0" fontId="33" fillId="7" borderId="6" xfId="0" applyFont="1" applyFill="1" applyBorder="1" applyAlignment="1" applyProtection="1">
      <alignment vertical="center"/>
    </xf>
    <xf numFmtId="0" fontId="9" fillId="10" borderId="43" xfId="0" applyFont="1" applyFill="1" applyBorder="1" applyAlignment="1" applyProtection="1">
      <alignment horizontal="left"/>
    </xf>
    <xf numFmtId="0" fontId="9" fillId="10" borderId="44" xfId="0" applyFont="1" applyFill="1" applyBorder="1" applyAlignment="1" applyProtection="1">
      <alignment horizontal="left"/>
    </xf>
    <xf numFmtId="0" fontId="35" fillId="0" borderId="32" xfId="0" applyFont="1" applyFill="1" applyBorder="1" applyAlignment="1" applyProtection="1">
      <alignment horizontal="left" vertical="center" wrapText="1"/>
    </xf>
    <xf numFmtId="0" fontId="35" fillId="0" borderId="30" xfId="0" applyFont="1" applyFill="1" applyBorder="1" applyAlignment="1" applyProtection="1">
      <alignment vertical="center"/>
    </xf>
    <xf numFmtId="0" fontId="35" fillId="0" borderId="31" xfId="0" applyFont="1" applyFill="1" applyBorder="1" applyAlignment="1" applyProtection="1">
      <alignment vertical="center"/>
    </xf>
    <xf numFmtId="0" fontId="38" fillId="0" borderId="59" xfId="6" applyFont="1" applyFill="1" applyBorder="1" applyAlignment="1" applyProtection="1">
      <alignment horizontal="center"/>
    </xf>
    <xf numFmtId="0" fontId="38" fillId="0" borderId="56" xfId="6" applyFont="1" applyFill="1" applyBorder="1" applyAlignment="1" applyProtection="1">
      <alignment horizontal="center"/>
    </xf>
    <xf numFmtId="0" fontId="38" fillId="0" borderId="61" xfId="6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vertical="center" wrapText="1"/>
    </xf>
    <xf numFmtId="0" fontId="16" fillId="0" borderId="46" xfId="0" applyFont="1" applyFill="1" applyBorder="1" applyAlignment="1" applyProtection="1">
      <alignment vertical="center"/>
    </xf>
    <xf numFmtId="0" fontId="16" fillId="0" borderId="47" xfId="0" applyFont="1" applyFill="1" applyBorder="1" applyAlignment="1" applyProtection="1">
      <alignment vertical="center"/>
    </xf>
    <xf numFmtId="0" fontId="31" fillId="19" borderId="58" xfId="0" applyFont="1" applyFill="1" applyBorder="1" applyAlignment="1" applyProtection="1">
      <alignment vertical="center"/>
      <protection locked="0"/>
    </xf>
    <xf numFmtId="0" fontId="31" fillId="19" borderId="14" xfId="0" applyFont="1" applyFill="1" applyBorder="1" applyAlignment="1" applyProtection="1">
      <alignment vertical="center"/>
      <protection locked="0"/>
    </xf>
    <xf numFmtId="0" fontId="31" fillId="19" borderId="27" xfId="0" applyFont="1" applyFill="1" applyBorder="1" applyAlignment="1" applyProtection="1">
      <alignment vertical="center"/>
      <protection locked="0"/>
    </xf>
    <xf numFmtId="0" fontId="31" fillId="19" borderId="15" xfId="0" applyFont="1" applyFill="1" applyBorder="1" applyAlignment="1" applyProtection="1">
      <alignment vertical="center"/>
      <protection locked="0"/>
    </xf>
    <xf numFmtId="44" fontId="45" fillId="0" borderId="12" xfId="4" applyNumberFormat="1" applyFont="1" applyFill="1" applyBorder="1" applyAlignment="1" applyProtection="1"/>
    <xf numFmtId="44" fontId="45" fillId="0" borderId="13" xfId="4" applyNumberFormat="1" applyFont="1" applyFill="1" applyBorder="1" applyAlignment="1" applyProtection="1"/>
    <xf numFmtId="44" fontId="54" fillId="19" borderId="70" xfId="4" applyNumberFormat="1" applyFont="1" applyFill="1" applyBorder="1" applyAlignment="1" applyProtection="1">
      <protection locked="0"/>
    </xf>
    <xf numFmtId="44" fontId="54" fillId="19" borderId="71" xfId="4" applyNumberFormat="1" applyFont="1" applyFill="1" applyBorder="1" applyAlignment="1" applyProtection="1">
      <protection locked="0"/>
    </xf>
    <xf numFmtId="44" fontId="54" fillId="19" borderId="72" xfId="4" applyNumberFormat="1" applyFont="1" applyFill="1" applyBorder="1" applyAlignment="1" applyProtection="1">
      <protection locked="0"/>
    </xf>
    <xf numFmtId="0" fontId="34" fillId="0" borderId="3" xfId="0" applyFont="1" applyFill="1" applyBorder="1" applyAlignment="1" applyProtection="1">
      <alignment horizontal="left" vertical="center"/>
    </xf>
    <xf numFmtId="0" fontId="31" fillId="0" borderId="4" xfId="0" applyFont="1" applyFill="1" applyBorder="1" applyAlignment="1" applyProtection="1">
      <alignment vertical="center"/>
    </xf>
    <xf numFmtId="0" fontId="35" fillId="0" borderId="63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0" borderId="62" xfId="0" applyFont="1" applyFill="1" applyBorder="1" applyAlignment="1" applyProtection="1">
      <alignment horizontal="left" vertical="center" wrapText="1"/>
    </xf>
    <xf numFmtId="164" fontId="31" fillId="0" borderId="59" xfId="0" applyNumberFormat="1" applyFont="1" applyFill="1" applyBorder="1" applyAlignment="1" applyProtection="1">
      <alignment horizontal="right"/>
    </xf>
    <xf numFmtId="164" fontId="31" fillId="0" borderId="14" xfId="0" applyNumberFormat="1" applyFont="1" applyFill="1" applyBorder="1" applyAlignment="1" applyProtection="1">
      <alignment horizontal="right"/>
    </xf>
    <xf numFmtId="164" fontId="31" fillId="0" borderId="32" xfId="0" applyNumberFormat="1" applyFont="1" applyFill="1" applyBorder="1" applyAlignment="1" applyProtection="1">
      <alignment horizontal="right"/>
    </xf>
    <xf numFmtId="164" fontId="31" fillId="0" borderId="15" xfId="0" applyNumberFormat="1" applyFont="1" applyFill="1" applyBorder="1" applyAlignment="1" applyProtection="1">
      <alignment horizontal="right"/>
    </xf>
    <xf numFmtId="164" fontId="53" fillId="0" borderId="32" xfId="0" applyNumberFormat="1" applyFont="1" applyFill="1" applyBorder="1" applyAlignment="1" applyProtection="1">
      <alignment horizontal="right"/>
    </xf>
    <xf numFmtId="164" fontId="53" fillId="0" borderId="15" xfId="0" applyNumberFormat="1" applyFont="1" applyFill="1" applyBorder="1" applyAlignment="1" applyProtection="1">
      <alignment horizontal="right"/>
    </xf>
    <xf numFmtId="164" fontId="31" fillId="0" borderId="35" xfId="0" applyNumberFormat="1" applyFont="1" applyFill="1" applyBorder="1" applyAlignment="1" applyProtection="1">
      <alignment horizontal="right"/>
    </xf>
    <xf numFmtId="164" fontId="31" fillId="0" borderId="16" xfId="0" applyNumberFormat="1" applyFont="1" applyFill="1" applyBorder="1" applyAlignment="1" applyProtection="1">
      <alignment horizontal="right"/>
    </xf>
    <xf numFmtId="0" fontId="31" fillId="0" borderId="67" xfId="0" applyFont="1" applyFill="1" applyBorder="1" applyAlignment="1" applyProtection="1">
      <alignment horizontal="left"/>
    </xf>
    <xf numFmtId="0" fontId="31" fillId="0" borderId="2" xfId="0" applyFont="1" applyFill="1" applyBorder="1" applyAlignment="1" applyProtection="1">
      <alignment horizontal="left"/>
    </xf>
    <xf numFmtId="0" fontId="59" fillId="0" borderId="68" xfId="0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>
      <alignment horizontal="left"/>
    </xf>
    <xf numFmtId="0" fontId="31" fillId="0" borderId="68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3" fillId="0" borderId="27" xfId="0" applyFont="1" applyFill="1" applyBorder="1" applyProtection="1"/>
    <xf numFmtId="0" fontId="33" fillId="0" borderId="15" xfId="0" applyFont="1" applyFill="1" applyBorder="1" applyProtection="1"/>
    <xf numFmtId="0" fontId="33" fillId="0" borderId="69" xfId="0" applyFont="1" applyFill="1" applyBorder="1" applyAlignment="1" applyProtection="1"/>
    <xf numFmtId="0" fontId="33" fillId="0" borderId="4" xfId="0" applyFont="1" applyFill="1" applyBorder="1" applyAlignment="1" applyProtection="1"/>
    <xf numFmtId="0" fontId="52" fillId="8" borderId="0" xfId="0" applyFont="1" applyFill="1" applyBorder="1" applyAlignment="1" applyProtection="1">
      <alignment horizontal="center" wrapText="1"/>
    </xf>
    <xf numFmtId="44" fontId="46" fillId="19" borderId="7" xfId="4" applyNumberFormat="1" applyFont="1" applyFill="1" applyBorder="1" applyAlignment="1" applyProtection="1">
      <protection locked="0"/>
    </xf>
    <xf numFmtId="44" fontId="46" fillId="19" borderId="8" xfId="4" applyNumberFormat="1" applyFont="1" applyFill="1" applyBorder="1" applyAlignment="1" applyProtection="1">
      <protection locked="0"/>
    </xf>
    <xf numFmtId="44" fontId="46" fillId="19" borderId="6" xfId="4" applyNumberFormat="1" applyFont="1" applyFill="1" applyBorder="1" applyAlignment="1" applyProtection="1">
      <protection locked="0"/>
    </xf>
    <xf numFmtId="44" fontId="46" fillId="19" borderId="10" xfId="4" applyNumberFormat="1" applyFont="1" applyFill="1" applyBorder="1" applyAlignment="1" applyProtection="1">
      <protection locked="0"/>
    </xf>
    <xf numFmtId="0" fontId="31" fillId="19" borderId="55" xfId="0" applyFont="1" applyFill="1" applyBorder="1" applyAlignment="1" applyProtection="1">
      <alignment vertical="center"/>
      <protection locked="0"/>
    </xf>
    <xf numFmtId="0" fontId="31" fillId="19" borderId="16" xfId="0" applyFont="1" applyFill="1" applyBorder="1" applyAlignment="1" applyProtection="1">
      <alignment vertical="center"/>
      <protection locked="0"/>
    </xf>
    <xf numFmtId="2" fontId="46" fillId="0" borderId="45" xfId="2" applyNumberFormat="1" applyFont="1" applyFill="1" applyBorder="1" applyAlignment="1" applyProtection="1">
      <alignment vertical="center"/>
    </xf>
    <xf numFmtId="2" fontId="46" fillId="0" borderId="47" xfId="2" applyNumberFormat="1" applyFont="1" applyFill="1" applyBorder="1" applyAlignment="1" applyProtection="1">
      <alignment vertical="center"/>
    </xf>
    <xf numFmtId="0" fontId="31" fillId="0" borderId="58" xfId="0" applyFont="1" applyFill="1" applyBorder="1" applyAlignment="1" applyProtection="1">
      <alignment vertical="center"/>
    </xf>
    <xf numFmtId="0" fontId="31" fillId="0" borderId="56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31" fillId="0" borderId="27" xfId="0" applyFont="1" applyFill="1" applyBorder="1" applyAlignment="1" applyProtection="1">
      <alignment vertical="center"/>
    </xf>
    <xf numFmtId="0" fontId="31" fillId="0" borderId="30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52" fillId="8" borderId="4" xfId="0" applyFont="1" applyFill="1" applyBorder="1" applyAlignment="1" applyProtection="1">
      <alignment horizontal="center"/>
    </xf>
    <xf numFmtId="0" fontId="31" fillId="19" borderId="59" xfId="0" applyFont="1" applyFill="1" applyBorder="1" applyAlignment="1" applyProtection="1">
      <alignment vertical="center" wrapText="1"/>
      <protection locked="0"/>
    </xf>
    <xf numFmtId="0" fontId="31" fillId="19" borderId="56" xfId="0" applyFont="1" applyFill="1" applyBorder="1" applyAlignment="1" applyProtection="1">
      <alignment vertical="center" wrapText="1"/>
      <protection locked="0"/>
    </xf>
    <xf numFmtId="0" fontId="31" fillId="19" borderId="61" xfId="0" applyFont="1" applyFill="1" applyBorder="1" applyAlignment="1" applyProtection="1">
      <alignment vertical="center" wrapText="1"/>
      <protection locked="0"/>
    </xf>
    <xf numFmtId="0" fontId="31" fillId="19" borderId="32" xfId="0" applyFont="1" applyFill="1" applyBorder="1" applyAlignment="1" applyProtection="1">
      <alignment vertical="center" wrapText="1"/>
      <protection locked="0"/>
    </xf>
    <xf numFmtId="0" fontId="31" fillId="19" borderId="30" xfId="0" applyFont="1" applyFill="1" applyBorder="1" applyAlignment="1" applyProtection="1">
      <alignment vertical="center" wrapText="1"/>
      <protection locked="0"/>
    </xf>
    <xf numFmtId="0" fontId="31" fillId="19" borderId="31" xfId="0" applyFont="1" applyFill="1" applyBorder="1" applyAlignment="1" applyProtection="1">
      <alignment vertical="center" wrapText="1"/>
      <protection locked="0"/>
    </xf>
    <xf numFmtId="0" fontId="31" fillId="19" borderId="32" xfId="0" applyFont="1" applyFill="1" applyBorder="1" applyAlignment="1" applyProtection="1">
      <alignment horizontal="left" vertical="center" wrapText="1"/>
      <protection locked="0"/>
    </xf>
    <xf numFmtId="0" fontId="31" fillId="19" borderId="30" xfId="0" applyFont="1" applyFill="1" applyBorder="1" applyAlignment="1" applyProtection="1">
      <alignment horizontal="left" vertical="center" wrapText="1"/>
      <protection locked="0"/>
    </xf>
    <xf numFmtId="0" fontId="31" fillId="19" borderId="31" xfId="0" applyFont="1" applyFill="1" applyBorder="1" applyAlignment="1" applyProtection="1">
      <alignment horizontal="left" vertical="center" wrapText="1"/>
      <protection locked="0"/>
    </xf>
    <xf numFmtId="14" fontId="31" fillId="19" borderId="32" xfId="0" applyNumberFormat="1" applyFont="1" applyFill="1" applyBorder="1" applyAlignment="1" applyProtection="1">
      <alignment horizontal="left" vertical="center" wrapText="1"/>
      <protection locked="0"/>
    </xf>
    <xf numFmtId="0" fontId="31" fillId="19" borderId="53" xfId="0" applyFont="1" applyFill="1" applyBorder="1" applyAlignment="1" applyProtection="1">
      <alignment horizontal="left" vertical="center" wrapText="1"/>
      <protection locked="0"/>
    </xf>
    <xf numFmtId="0" fontId="31" fillId="19" borderId="48" xfId="0" applyFont="1" applyFill="1" applyBorder="1" applyAlignment="1" applyProtection="1">
      <alignment horizontal="left" vertical="center" wrapText="1"/>
      <protection locked="0"/>
    </xf>
    <xf numFmtId="0" fontId="26" fillId="0" borderId="32" xfId="0" applyFont="1" applyFill="1" applyBorder="1" applyAlignment="1" applyProtection="1">
      <alignment vertical="center"/>
    </xf>
    <xf numFmtId="0" fontId="26" fillId="0" borderId="30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30" fillId="0" borderId="33" xfId="0" applyFont="1" applyFill="1" applyBorder="1" applyAlignment="1" applyProtection="1">
      <alignment horizontal="left" wrapText="1"/>
    </xf>
    <xf numFmtId="0" fontId="31" fillId="0" borderId="34" xfId="0" applyFont="1" applyFill="1" applyBorder="1" applyAlignment="1" applyProtection="1">
      <alignment horizontal="left"/>
    </xf>
    <xf numFmtId="0" fontId="31" fillId="0" borderId="3" xfId="0" applyFont="1" applyFill="1" applyBorder="1" applyAlignment="1" applyProtection="1">
      <alignment horizontal="left"/>
    </xf>
    <xf numFmtId="0" fontId="31" fillId="0" borderId="4" xfId="0" applyFont="1" applyFill="1" applyBorder="1" applyAlignment="1" applyProtection="1">
      <alignment horizontal="left"/>
    </xf>
    <xf numFmtId="0" fontId="31" fillId="0" borderId="5" xfId="0" applyFont="1" applyFill="1" applyBorder="1" applyAlignment="1" applyProtection="1">
      <alignment horizontal="left"/>
    </xf>
    <xf numFmtId="0" fontId="35" fillId="20" borderId="58" xfId="0" applyFont="1" applyFill="1" applyBorder="1" applyAlignment="1" applyProtection="1">
      <protection locked="0"/>
    </xf>
    <xf numFmtId="0" fontId="0" fillId="20" borderId="14" xfId="0" applyFill="1" applyBorder="1" applyAlignment="1" applyProtection="1">
      <protection locked="0"/>
    </xf>
    <xf numFmtId="0" fontId="35" fillId="20" borderId="27" xfId="0" applyFont="1" applyFill="1" applyBorder="1" applyAlignment="1" applyProtection="1">
      <protection locked="0"/>
    </xf>
    <xf numFmtId="0" fontId="0" fillId="20" borderId="15" xfId="0" applyFill="1" applyBorder="1" applyAlignment="1" applyProtection="1">
      <protection locked="0"/>
    </xf>
    <xf numFmtId="0" fontId="26" fillId="0" borderId="58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center"/>
    </xf>
    <xf numFmtId="0" fontId="26" fillId="0" borderId="27" xfId="0" applyFont="1" applyFill="1" applyBorder="1" applyAlignment="1" applyProtection="1">
      <alignment vertical="center"/>
    </xf>
    <xf numFmtId="0" fontId="27" fillId="20" borderId="27" xfId="0" applyFont="1" applyFill="1" applyBorder="1" applyAlignment="1" applyProtection="1">
      <alignment vertical="center"/>
      <protection locked="0"/>
    </xf>
    <xf numFmtId="0" fontId="27" fillId="20" borderId="30" xfId="0" applyFont="1" applyFill="1" applyBorder="1" applyAlignment="1" applyProtection="1">
      <alignment vertical="center"/>
      <protection locked="0"/>
    </xf>
    <xf numFmtId="0" fontId="27" fillId="20" borderId="29" xfId="0" applyFont="1" applyFill="1" applyBorder="1" applyAlignment="1" applyProtection="1">
      <alignment vertical="center"/>
      <protection locked="0"/>
    </xf>
    <xf numFmtId="0" fontId="51" fillId="0" borderId="2" xfId="0" applyFont="1" applyFill="1" applyBorder="1" applyAlignment="1" applyProtection="1">
      <alignment horizontal="center" vertical="center" wrapText="1"/>
    </xf>
    <xf numFmtId="164" fontId="45" fillId="0" borderId="4" xfId="7" applyNumberFormat="1" applyFont="1" applyFill="1" applyBorder="1" applyAlignment="1" applyProtection="1"/>
    <xf numFmtId="164" fontId="45" fillId="0" borderId="5" xfId="7" applyNumberFormat="1" applyFont="1" applyFill="1" applyBorder="1" applyAlignment="1" applyProtection="1"/>
    <xf numFmtId="44" fontId="45" fillId="0" borderId="4" xfId="0" applyNumberFormat="1" applyFont="1" applyFill="1" applyBorder="1" applyAlignment="1" applyProtection="1"/>
    <xf numFmtId="44" fontId="45" fillId="0" borderId="5" xfId="0" applyNumberFormat="1" applyFont="1" applyFill="1" applyBorder="1" applyAlignment="1" applyProtection="1"/>
    <xf numFmtId="0" fontId="40" fillId="0" borderId="2" xfId="0" applyFont="1" applyFill="1" applyBorder="1" applyAlignment="1" applyProtection="1">
      <alignment horizontal="center"/>
    </xf>
    <xf numFmtId="0" fontId="40" fillId="0" borderId="34" xfId="0" applyFont="1" applyFill="1" applyBorder="1" applyAlignment="1" applyProtection="1">
      <alignment horizontal="center"/>
    </xf>
    <xf numFmtId="0" fontId="34" fillId="0" borderId="33" xfId="0" applyFont="1" applyFill="1" applyBorder="1" applyAlignment="1" applyProtection="1">
      <alignment horizontal="left"/>
    </xf>
    <xf numFmtId="0" fontId="34" fillId="0" borderId="2" xfId="0" applyFont="1" applyFill="1" applyBorder="1" applyAlignment="1" applyProtection="1">
      <alignment horizontal="left"/>
    </xf>
    <xf numFmtId="0" fontId="33" fillId="0" borderId="32" xfId="0" applyFont="1" applyFill="1" applyBorder="1" applyProtection="1"/>
    <xf numFmtId="0" fontId="33" fillId="0" borderId="63" xfId="0" applyFont="1" applyFill="1" applyBorder="1" applyProtection="1"/>
    <xf numFmtId="0" fontId="33" fillId="0" borderId="0" xfId="0" applyFont="1" applyFill="1" applyBorder="1" applyProtection="1"/>
    <xf numFmtId="0" fontId="34" fillId="0" borderId="35" xfId="0" applyFont="1" applyFill="1" applyBorder="1" applyAlignment="1" applyProtection="1">
      <alignment horizontal="left" vertical="center"/>
    </xf>
    <xf numFmtId="0" fontId="31" fillId="0" borderId="36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44" fontId="45" fillId="0" borderId="55" xfId="0" applyNumberFormat="1" applyFont="1" applyFill="1" applyBorder="1" applyAlignment="1" applyProtection="1"/>
    <xf numFmtId="44" fontId="45" fillId="0" borderId="36" xfId="0" applyNumberFormat="1" applyFont="1" applyFill="1" applyBorder="1" applyAlignment="1" applyProtection="1"/>
    <xf numFmtId="44" fontId="45" fillId="0" borderId="37" xfId="0" applyNumberFormat="1" applyFont="1" applyFill="1" applyBorder="1" applyAlignment="1" applyProtection="1"/>
    <xf numFmtId="0" fontId="34" fillId="0" borderId="32" xfId="0" applyFont="1" applyFill="1" applyBorder="1" applyAlignment="1" applyProtection="1">
      <alignment vertical="center"/>
    </xf>
    <xf numFmtId="0" fontId="34" fillId="0" borderId="30" xfId="0" applyFont="1" applyFill="1" applyBorder="1" applyAlignment="1" applyProtection="1">
      <alignment vertical="center"/>
    </xf>
    <xf numFmtId="0" fontId="34" fillId="0" borderId="31" xfId="0" applyFont="1" applyFill="1" applyBorder="1" applyAlignment="1" applyProtection="1">
      <alignment vertical="center"/>
    </xf>
    <xf numFmtId="0" fontId="33" fillId="0" borderId="32" xfId="0" applyFont="1" applyFill="1" applyBorder="1" applyAlignment="1" applyProtection="1"/>
    <xf numFmtId="0" fontId="0" fillId="0" borderId="30" xfId="0" applyFill="1" applyBorder="1" applyAlignment="1" applyProtection="1"/>
    <xf numFmtId="0" fontId="0" fillId="0" borderId="15" xfId="0" applyFill="1" applyBorder="1" applyAlignment="1" applyProtection="1"/>
    <xf numFmtId="0" fontId="40" fillId="0" borderId="25" xfId="0" applyFont="1" applyFill="1" applyBorder="1" applyAlignment="1" applyProtection="1">
      <alignment horizontal="center"/>
    </xf>
    <xf numFmtId="0" fontId="40" fillId="0" borderId="28" xfId="0" applyFont="1" applyFill="1" applyBorder="1" applyAlignment="1" applyProtection="1">
      <alignment horizontal="center"/>
    </xf>
    <xf numFmtId="0" fontId="42" fillId="0" borderId="31" xfId="0" applyFont="1" applyFill="1" applyBorder="1" applyAlignment="1" applyProtection="1">
      <alignment horizontal="center"/>
    </xf>
    <xf numFmtId="164" fontId="31" fillId="19" borderId="27" xfId="0" applyNumberFormat="1" applyFont="1" applyFill="1" applyBorder="1" applyProtection="1">
      <protection locked="0"/>
    </xf>
    <xf numFmtId="164" fontId="31" fillId="19" borderId="30" xfId="0" applyNumberFormat="1" applyFont="1" applyFill="1" applyBorder="1" applyProtection="1">
      <protection locked="0"/>
    </xf>
    <xf numFmtId="164" fontId="31" fillId="19" borderId="15" xfId="0" applyNumberFormat="1" applyFont="1" applyFill="1" applyBorder="1" applyProtection="1">
      <protection locked="0"/>
    </xf>
    <xf numFmtId="0" fontId="31" fillId="0" borderId="27" xfId="0" applyFont="1" applyFill="1" applyBorder="1" applyProtection="1"/>
    <xf numFmtId="0" fontId="31" fillId="0" borderId="15" xfId="0" applyFont="1" applyFill="1" applyBorder="1" applyProtection="1"/>
    <xf numFmtId="44" fontId="45" fillId="0" borderId="35" xfId="0" applyNumberFormat="1" applyFont="1" applyFill="1" applyBorder="1" applyAlignment="1" applyProtection="1"/>
    <xf numFmtId="0" fontId="52" fillId="8" borderId="2" xfId="0" applyFont="1" applyFill="1" applyBorder="1" applyAlignment="1" applyProtection="1">
      <alignment horizontal="center" wrapText="1"/>
    </xf>
    <xf numFmtId="0" fontId="45" fillId="19" borderId="45" xfId="0" applyFont="1" applyFill="1" applyBorder="1" applyAlignment="1" applyProtection="1">
      <alignment vertical="center"/>
      <protection locked="0"/>
    </xf>
    <xf numFmtId="0" fontId="45" fillId="19" borderId="46" xfId="0" applyFont="1" applyFill="1" applyBorder="1" applyAlignment="1" applyProtection="1">
      <alignment vertical="center"/>
      <protection locked="0"/>
    </xf>
    <xf numFmtId="0" fontId="45" fillId="19" borderId="47" xfId="0" applyFont="1" applyFill="1" applyBorder="1" applyAlignment="1" applyProtection="1">
      <alignment vertical="center"/>
      <protection locked="0"/>
    </xf>
    <xf numFmtId="0" fontId="31" fillId="0" borderId="55" xfId="0" applyFont="1" applyFill="1" applyBorder="1" applyAlignment="1" applyProtection="1">
      <alignment vertical="center"/>
    </xf>
    <xf numFmtId="0" fontId="31" fillId="0" borderId="37" xfId="0" applyFont="1" applyFill="1" applyBorder="1" applyAlignment="1" applyProtection="1">
      <alignment vertical="center"/>
    </xf>
    <xf numFmtId="0" fontId="39" fillId="0" borderId="46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/>
    <xf numFmtId="0" fontId="52" fillId="8" borderId="46" xfId="0" applyFont="1" applyFill="1" applyBorder="1" applyAlignment="1" applyProtection="1">
      <alignment horizontal="center" wrapText="1"/>
    </xf>
    <xf numFmtId="2" fontId="45" fillId="19" borderId="45" xfId="2" applyNumberFormat="1" applyFont="1" applyFill="1" applyBorder="1" applyAlignment="1" applyProtection="1">
      <alignment vertical="center"/>
      <protection locked="0"/>
    </xf>
    <xf numFmtId="2" fontId="45" fillId="19" borderId="47" xfId="2" applyNumberFormat="1" applyFont="1" applyFill="1" applyBorder="1" applyAlignment="1" applyProtection="1">
      <alignment vertical="center"/>
      <protection locked="0"/>
    </xf>
    <xf numFmtId="0" fontId="31" fillId="0" borderId="31" xfId="0" applyFont="1" applyFill="1" applyBorder="1" applyAlignment="1" applyProtection="1">
      <alignment vertical="center"/>
    </xf>
    <xf numFmtId="0" fontId="31" fillId="20" borderId="58" xfId="0" applyFont="1" applyFill="1" applyBorder="1" applyAlignment="1" applyProtection="1">
      <alignment horizontal="left" vertical="center"/>
      <protection locked="0"/>
    </xf>
    <xf numFmtId="0" fontId="31" fillId="20" borderId="56" xfId="0" applyFont="1" applyFill="1" applyBorder="1" applyAlignment="1" applyProtection="1">
      <alignment horizontal="left" vertical="center"/>
      <protection locked="0"/>
    </xf>
    <xf numFmtId="0" fontId="26" fillId="20" borderId="27" xfId="0" applyFont="1" applyFill="1" applyBorder="1" applyAlignment="1" applyProtection="1">
      <alignment horizontal="left" vertical="center"/>
      <protection locked="0"/>
    </xf>
    <xf numFmtId="0" fontId="26" fillId="20" borderId="30" xfId="0" applyFont="1" applyFill="1" applyBorder="1" applyAlignment="1" applyProtection="1">
      <alignment horizontal="left" vertical="center"/>
      <protection locked="0"/>
    </xf>
    <xf numFmtId="0" fontId="26" fillId="20" borderId="31" xfId="0" applyFont="1" applyFill="1" applyBorder="1" applyAlignment="1" applyProtection="1">
      <alignment horizontal="left" vertical="center"/>
      <protection locked="0"/>
    </xf>
    <xf numFmtId="0" fontId="26" fillId="0" borderId="35" xfId="0" applyFont="1" applyFill="1" applyBorder="1" applyAlignment="1" applyProtection="1">
      <alignment vertical="center" wrapText="1"/>
    </xf>
    <xf numFmtId="0" fontId="26" fillId="0" borderId="36" xfId="0" applyFont="1" applyFill="1" applyBorder="1" applyAlignment="1" applyProtection="1">
      <alignment vertical="center"/>
    </xf>
    <xf numFmtId="0" fontId="26" fillId="0" borderId="37" xfId="0" applyFont="1" applyFill="1" applyBorder="1" applyAlignment="1" applyProtection="1">
      <alignment vertical="center"/>
    </xf>
    <xf numFmtId="0" fontId="38" fillId="0" borderId="33" xfId="6" applyFont="1" applyFill="1" applyBorder="1" applyAlignment="1" applyProtection="1">
      <alignment horizontal="center"/>
    </xf>
    <xf numFmtId="0" fontId="38" fillId="0" borderId="2" xfId="6" applyFont="1" applyFill="1" applyBorder="1" applyAlignment="1" applyProtection="1">
      <alignment horizontal="center"/>
    </xf>
    <xf numFmtId="0" fontId="38" fillId="0" borderId="34" xfId="6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40" fillId="0" borderId="6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5" fillId="0" borderId="62" xfId="0" applyFont="1" applyFill="1" applyBorder="1" applyAlignment="1" applyProtection="1">
      <alignment vertical="center"/>
    </xf>
    <xf numFmtId="0" fontId="42" fillId="0" borderId="34" xfId="0" applyFont="1" applyFill="1" applyBorder="1" applyAlignment="1" applyProtection="1">
      <alignment horizontal="center"/>
    </xf>
    <xf numFmtId="164" fontId="45" fillId="0" borderId="4" xfId="0" applyNumberFormat="1" applyFont="1" applyFill="1" applyBorder="1" applyAlignment="1" applyProtection="1"/>
    <xf numFmtId="164" fontId="45" fillId="0" borderId="5" xfId="0" applyNumberFormat="1" applyFont="1" applyFill="1" applyBorder="1" applyAlignment="1" applyProtection="1"/>
    <xf numFmtId="0" fontId="37" fillId="0" borderId="0" xfId="0" applyFont="1" applyFill="1" applyBorder="1" applyAlignment="1" applyProtection="1">
      <alignment vertical="top" wrapText="1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Alignment="1" applyProtection="1">
      <alignment vertical="top"/>
      <protection locked="0"/>
    </xf>
    <xf numFmtId="0" fontId="27" fillId="19" borderId="27" xfId="0" applyFont="1" applyFill="1" applyBorder="1" applyAlignment="1" applyProtection="1">
      <alignment vertical="center"/>
      <protection locked="0"/>
    </xf>
    <xf numFmtId="0" fontId="27" fillId="19" borderId="30" xfId="0" applyFont="1" applyFill="1" applyBorder="1" applyAlignment="1" applyProtection="1">
      <alignment vertical="center"/>
      <protection locked="0"/>
    </xf>
    <xf numFmtId="0" fontId="27" fillId="19" borderId="15" xfId="0" applyFont="1" applyFill="1" applyBorder="1" applyAlignment="1" applyProtection="1">
      <alignment vertical="center"/>
      <protection locked="0"/>
    </xf>
    <xf numFmtId="0" fontId="34" fillId="8" borderId="35" xfId="0" applyFont="1" applyFill="1" applyBorder="1" applyAlignment="1" applyProtection="1">
      <alignment horizontal="left"/>
    </xf>
    <xf numFmtId="0" fontId="34" fillId="8" borderId="36" xfId="0" applyFont="1" applyFill="1" applyBorder="1" applyAlignment="1" applyProtection="1">
      <alignment horizontal="left"/>
    </xf>
    <xf numFmtId="0" fontId="34" fillId="8" borderId="37" xfId="0" applyFont="1" applyFill="1" applyBorder="1" applyAlignment="1" applyProtection="1">
      <alignment horizontal="left"/>
    </xf>
    <xf numFmtId="164" fontId="58" fillId="12" borderId="45" xfId="4" applyNumberFormat="1" applyFont="1" applyBorder="1" applyAlignment="1" applyProtection="1"/>
    <xf numFmtId="164" fontId="58" fillId="12" borderId="47" xfId="4" applyNumberFormat="1" applyFont="1" applyBorder="1" applyAlignment="1" applyProtection="1"/>
    <xf numFmtId="0" fontId="37" fillId="9" borderId="0" xfId="0" applyFont="1" applyFill="1" applyAlignment="1" applyProtection="1">
      <alignment vertical="center" wrapText="1"/>
    </xf>
    <xf numFmtId="0" fontId="37" fillId="9" borderId="0" xfId="0" applyFont="1" applyFill="1" applyAlignment="1" applyProtection="1"/>
    <xf numFmtId="0" fontId="32" fillId="9" borderId="52" xfId="0" applyFont="1" applyFill="1" applyBorder="1" applyAlignment="1" applyProtection="1">
      <alignment horizontal="left" vertical="center" wrapText="1"/>
    </xf>
    <xf numFmtId="0" fontId="31" fillId="9" borderId="53" xfId="0" applyFont="1" applyFill="1" applyBorder="1" applyAlignment="1" applyProtection="1">
      <alignment vertical="center"/>
    </xf>
    <xf numFmtId="0" fontId="31" fillId="9" borderId="48" xfId="0" applyFont="1" applyFill="1" applyBorder="1" applyAlignment="1" applyProtection="1">
      <alignment vertical="center"/>
    </xf>
    <xf numFmtId="0" fontId="16" fillId="9" borderId="0" xfId="0" applyFont="1" applyFill="1" applyAlignment="1" applyProtection="1">
      <alignment horizontal="left" vertical="center" wrapText="1"/>
    </xf>
    <xf numFmtId="0" fontId="29" fillId="11" borderId="0" xfId="0" applyFont="1" applyFill="1" applyBorder="1" applyAlignment="1" applyProtection="1">
      <alignment horizontal="center" vertical="center" wrapText="1"/>
    </xf>
    <xf numFmtId="0" fontId="29" fillId="11" borderId="0" xfId="0" applyFont="1" applyFill="1" applyBorder="1" applyAlignment="1" applyProtection="1">
      <alignment horizontal="center" vertical="center"/>
    </xf>
    <xf numFmtId="0" fontId="33" fillId="10" borderId="27" xfId="0" applyFont="1" applyFill="1" applyBorder="1" applyAlignment="1" applyProtection="1">
      <alignment horizontal="left" vertical="center"/>
    </xf>
    <xf numFmtId="0" fontId="33" fillId="10" borderId="30" xfId="0" applyFont="1" applyFill="1" applyBorder="1" applyAlignment="1" applyProtection="1">
      <alignment horizontal="left" vertical="center"/>
    </xf>
    <xf numFmtId="0" fontId="33" fillId="10" borderId="15" xfId="0" applyFont="1" applyFill="1" applyBorder="1" applyAlignment="1" applyProtection="1">
      <alignment horizontal="left" vertical="center"/>
    </xf>
    <xf numFmtId="0" fontId="57" fillId="19" borderId="27" xfId="0" applyFont="1" applyFill="1" applyBorder="1" applyAlignment="1" applyProtection="1">
      <alignment vertical="center"/>
      <protection locked="0"/>
    </xf>
    <xf numFmtId="0" fontId="57" fillId="19" borderId="30" xfId="0" applyFont="1" applyFill="1" applyBorder="1" applyAlignment="1" applyProtection="1">
      <alignment vertical="center"/>
      <protection locked="0"/>
    </xf>
    <xf numFmtId="0" fontId="57" fillId="19" borderId="15" xfId="0" applyFont="1" applyFill="1" applyBorder="1" applyAlignment="1" applyProtection="1">
      <alignment vertical="center"/>
      <protection locked="0"/>
    </xf>
    <xf numFmtId="0" fontId="33" fillId="7" borderId="27" xfId="0" applyFont="1" applyFill="1" applyBorder="1" applyAlignment="1" applyProtection="1">
      <alignment horizontal="left" vertical="center"/>
    </xf>
    <xf numFmtId="0" fontId="33" fillId="7" borderId="31" xfId="0" applyFont="1" applyFill="1" applyBorder="1" applyAlignment="1" applyProtection="1">
      <alignment horizontal="left" vertical="center"/>
    </xf>
    <xf numFmtId="0" fontId="44" fillId="19" borderId="64" xfId="4" applyFont="1" applyFill="1" applyBorder="1" applyAlignment="1" applyProtection="1">
      <protection locked="0"/>
    </xf>
    <xf numFmtId="0" fontId="44" fillId="19" borderId="60" xfId="4" applyFont="1" applyFill="1" applyBorder="1" applyAlignment="1" applyProtection="1">
      <protection locked="0"/>
    </xf>
    <xf numFmtId="0" fontId="31" fillId="19" borderId="6" xfId="0" applyFont="1" applyFill="1" applyBorder="1" applyAlignment="1" applyProtection="1">
      <alignment vertical="center"/>
      <protection locked="0"/>
    </xf>
    <xf numFmtId="0" fontId="33" fillId="7" borderId="6" xfId="0" applyFont="1" applyFill="1" applyBorder="1" applyAlignment="1" applyProtection="1">
      <alignment vertical="center"/>
    </xf>
    <xf numFmtId="0" fontId="33" fillId="7" borderId="10" xfId="0" applyFont="1" applyFill="1" applyBorder="1" applyAlignment="1" applyProtection="1">
      <alignment vertical="center"/>
    </xf>
    <xf numFmtId="0" fontId="33" fillId="19" borderId="55" xfId="0" applyFont="1" applyFill="1" applyBorder="1" applyAlignment="1" applyProtection="1">
      <alignment vertical="center"/>
      <protection locked="0"/>
    </xf>
    <xf numFmtId="0" fontId="33" fillId="19" borderId="16" xfId="0" applyFont="1" applyFill="1" applyBorder="1" applyAlignment="1" applyProtection="1">
      <alignment vertical="center"/>
      <protection locked="0"/>
    </xf>
    <xf numFmtId="0" fontId="28" fillId="11" borderId="0" xfId="0" applyFont="1" applyFill="1" applyAlignment="1" applyProtection="1">
      <alignment horizontal="center" vertical="center" wrapText="1"/>
    </xf>
    <xf numFmtId="0" fontId="43" fillId="14" borderId="57" xfId="0" applyFont="1" applyFill="1" applyBorder="1" applyAlignment="1" applyProtection="1">
      <alignment horizontal="left"/>
    </xf>
    <xf numFmtId="0" fontId="43" fillId="14" borderId="7" xfId="0" applyFont="1" applyFill="1" applyBorder="1" applyAlignment="1" applyProtection="1">
      <alignment horizontal="left"/>
    </xf>
    <xf numFmtId="0" fontId="31" fillId="19" borderId="25" xfId="0" applyFont="1" applyFill="1" applyBorder="1" applyAlignment="1" applyProtection="1">
      <alignment vertical="center"/>
      <protection locked="0"/>
    </xf>
    <xf numFmtId="0" fontId="31" fillId="19" borderId="28" xfId="0" applyFont="1" applyFill="1" applyBorder="1" applyAlignment="1" applyProtection="1">
      <alignment vertical="center"/>
      <protection locked="0"/>
    </xf>
    <xf numFmtId="0" fontId="31" fillId="19" borderId="26" xfId="0" applyFont="1" applyFill="1" applyBorder="1" applyAlignment="1" applyProtection="1">
      <alignment vertical="center"/>
      <protection locked="0"/>
    </xf>
    <xf numFmtId="0" fontId="33" fillId="7" borderId="32" xfId="0" applyFont="1" applyFill="1" applyBorder="1" applyAlignment="1" applyProtection="1">
      <alignment vertical="center"/>
    </xf>
    <xf numFmtId="0" fontId="33" fillId="7" borderId="15" xfId="0" applyFont="1" applyFill="1" applyBorder="1" applyAlignment="1" applyProtection="1">
      <alignment vertical="center"/>
    </xf>
    <xf numFmtId="0" fontId="33" fillId="7" borderId="27" xfId="0" applyFont="1" applyFill="1" applyBorder="1" applyAlignment="1" applyProtection="1">
      <alignment vertical="center"/>
    </xf>
    <xf numFmtId="0" fontId="33" fillId="7" borderId="55" xfId="0" applyFont="1" applyFill="1" applyBorder="1" applyAlignment="1" applyProtection="1">
      <alignment vertical="center"/>
    </xf>
    <xf numFmtId="0" fontId="33" fillId="7" borderId="16" xfId="0" applyFont="1" applyFill="1" applyBorder="1" applyAlignment="1" applyProtection="1">
      <alignment vertical="center"/>
    </xf>
    <xf numFmtId="0" fontId="33" fillId="19" borderId="27" xfId="0" applyFont="1" applyFill="1" applyBorder="1" applyAlignment="1" applyProtection="1">
      <alignment vertical="center"/>
      <protection locked="0"/>
    </xf>
    <xf numFmtId="0" fontId="33" fillId="19" borderId="15" xfId="0" applyFont="1" applyFill="1" applyBorder="1" applyAlignment="1" applyProtection="1">
      <alignment vertical="center"/>
      <protection locked="0"/>
    </xf>
    <xf numFmtId="0" fontId="33" fillId="19" borderId="12" xfId="0" applyFont="1" applyFill="1" applyBorder="1" applyAlignment="1" applyProtection="1">
      <alignment vertical="center"/>
      <protection locked="0"/>
    </xf>
    <xf numFmtId="0" fontId="31" fillId="19" borderId="12" xfId="0" applyFont="1" applyFill="1" applyBorder="1" applyAlignment="1" applyProtection="1">
      <alignment vertical="center"/>
      <protection locked="0"/>
    </xf>
    <xf numFmtId="0" fontId="0" fillId="19" borderId="12" xfId="0" applyFill="1" applyBorder="1" applyAlignment="1" applyProtection="1">
      <alignment vertical="center"/>
      <protection locked="0"/>
    </xf>
    <xf numFmtId="0" fontId="33" fillId="19" borderId="27" xfId="0" applyFont="1" applyFill="1" applyBorder="1" applyAlignment="1" applyProtection="1">
      <alignment horizontal="center" vertical="center"/>
      <protection locked="0"/>
    </xf>
    <xf numFmtId="0" fontId="33" fillId="19" borderId="31" xfId="0" applyFont="1" applyFill="1" applyBorder="1" applyAlignment="1" applyProtection="1">
      <alignment horizontal="center" vertical="center"/>
      <protection locked="0"/>
    </xf>
    <xf numFmtId="164" fontId="33" fillId="19" borderId="12" xfId="0" applyNumberFormat="1" applyFont="1" applyFill="1" applyBorder="1" applyAlignment="1" applyProtection="1">
      <alignment vertical="center"/>
      <protection locked="0"/>
    </xf>
    <xf numFmtId="164" fontId="33" fillId="19" borderId="13" xfId="0" applyNumberFormat="1" applyFont="1" applyFill="1" applyBorder="1" applyAlignment="1" applyProtection="1">
      <alignment vertical="center"/>
      <protection locked="0"/>
    </xf>
    <xf numFmtId="164" fontId="33" fillId="19" borderId="55" xfId="0" applyNumberFormat="1" applyFont="1" applyFill="1" applyBorder="1" applyAlignment="1" applyProtection="1">
      <alignment vertical="center"/>
      <protection locked="0"/>
    </xf>
    <xf numFmtId="164" fontId="33" fillId="19" borderId="37" xfId="0" applyNumberFormat="1" applyFont="1" applyFill="1" applyBorder="1" applyAlignment="1" applyProtection="1">
      <alignment vertical="center"/>
      <protection locked="0"/>
    </xf>
    <xf numFmtId="0" fontId="32" fillId="9" borderId="63" xfId="0" applyFont="1" applyFill="1" applyBorder="1" applyAlignment="1" applyProtection="1">
      <alignment horizontal="left" vertical="center" wrapText="1"/>
    </xf>
    <xf numFmtId="0" fontId="31" fillId="9" borderId="0" xfId="0" applyFont="1" applyFill="1" applyBorder="1" applyAlignment="1" applyProtection="1">
      <alignment vertical="center"/>
    </xf>
    <xf numFmtId="0" fontId="31" fillId="9" borderId="62" xfId="0" applyFont="1" applyFill="1" applyBorder="1" applyAlignment="1" applyProtection="1">
      <alignment vertical="center"/>
    </xf>
    <xf numFmtId="0" fontId="34" fillId="11" borderId="35" xfId="0" applyFont="1" applyFill="1" applyBorder="1" applyAlignment="1" applyProtection="1">
      <alignment horizontal="left"/>
    </xf>
    <xf numFmtId="0" fontId="34" fillId="11" borderId="36" xfId="0" applyFont="1" applyFill="1" applyBorder="1" applyAlignment="1" applyProtection="1">
      <alignment horizontal="left"/>
    </xf>
    <xf numFmtId="0" fontId="34" fillId="11" borderId="37" xfId="0" applyFont="1" applyFill="1" applyBorder="1" applyAlignment="1" applyProtection="1">
      <alignment horizontal="left"/>
    </xf>
    <xf numFmtId="164" fontId="19" fillId="4" borderId="45" xfId="3" applyNumberFormat="1" applyFont="1" applyBorder="1" applyAlignment="1" applyProtection="1"/>
    <xf numFmtId="164" fontId="19" fillId="4" borderId="46" xfId="3" applyNumberFormat="1" applyFont="1" applyBorder="1" applyAlignment="1" applyProtection="1"/>
    <xf numFmtId="164" fontId="19" fillId="4" borderId="47" xfId="3" applyNumberFormat="1" applyFont="1" applyBorder="1" applyAlignment="1" applyProtection="1"/>
    <xf numFmtId="0" fontId="33" fillId="19" borderId="6" xfId="0" applyFont="1" applyFill="1" applyBorder="1" applyAlignment="1" applyProtection="1">
      <alignment vertical="center"/>
      <protection locked="0"/>
    </xf>
    <xf numFmtId="164" fontId="33" fillId="19" borderId="6" xfId="0" applyNumberFormat="1" applyFont="1" applyFill="1" applyBorder="1" applyAlignment="1" applyProtection="1">
      <alignment vertical="center"/>
      <protection locked="0"/>
    </xf>
    <xf numFmtId="164" fontId="33" fillId="19" borderId="1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1" fillId="15" borderId="6" xfId="5" applyBorder="1" applyAlignment="1" applyProtection="1"/>
    <xf numFmtId="0" fontId="1" fillId="15" borderId="10" xfId="5" applyBorder="1" applyAlignment="1" applyProtection="1"/>
    <xf numFmtId="164" fontId="19" fillId="4" borderId="12" xfId="3" applyNumberFormat="1" applyFont="1" applyBorder="1" applyAlignment="1" applyProtection="1"/>
    <xf numFmtId="0" fontId="19" fillId="4" borderId="12" xfId="3" applyFont="1" applyBorder="1" applyAlignment="1" applyProtection="1"/>
    <xf numFmtId="0" fontId="19" fillId="4" borderId="13" xfId="3" applyFont="1" applyBorder="1" applyAlignment="1" applyProtection="1"/>
    <xf numFmtId="0" fontId="41" fillId="0" borderId="0" xfId="0" applyFont="1" applyAlignment="1" applyProtection="1">
      <alignment vertical="center" wrapText="1"/>
    </xf>
    <xf numFmtId="0" fontId="41" fillId="0" borderId="0" xfId="0" applyFont="1" applyProtection="1"/>
    <xf numFmtId="0" fontId="33" fillId="7" borderId="9" xfId="0" applyFont="1" applyFill="1" applyBorder="1" applyAlignment="1" applyProtection="1">
      <alignment vertical="center"/>
    </xf>
    <xf numFmtId="0" fontId="0" fillId="19" borderId="6" xfId="0" applyFill="1" applyBorder="1" applyAlignment="1" applyProtection="1">
      <alignment vertical="center"/>
      <protection locked="0"/>
    </xf>
    <xf numFmtId="0" fontId="33" fillId="7" borderId="11" xfId="0" applyFont="1" applyFill="1" applyBorder="1" applyAlignment="1" applyProtection="1">
      <alignment vertical="center"/>
    </xf>
    <xf numFmtId="0" fontId="33" fillId="7" borderId="12" xfId="0" applyFont="1" applyFill="1" applyBorder="1" applyAlignment="1" applyProtection="1">
      <alignment vertical="center"/>
    </xf>
    <xf numFmtId="0" fontId="27" fillId="19" borderId="27" xfId="0" applyFont="1" applyFill="1" applyBorder="1" applyAlignment="1" applyProtection="1">
      <protection locked="0"/>
    </xf>
    <xf numFmtId="0" fontId="27" fillId="19" borderId="15" xfId="0" applyFont="1" applyFill="1" applyBorder="1" applyAlignment="1" applyProtection="1">
      <protection locked="0"/>
    </xf>
    <xf numFmtId="0" fontId="27" fillId="19" borderId="30" xfId="0" applyFont="1" applyFill="1" applyBorder="1" applyAlignment="1" applyProtection="1">
      <protection locked="0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/>
    <xf numFmtId="0" fontId="23" fillId="9" borderId="52" xfId="0" applyFont="1" applyFill="1" applyBorder="1" applyAlignment="1" applyProtection="1">
      <alignment horizontal="left" vertical="center" wrapText="1"/>
    </xf>
    <xf numFmtId="0" fontId="24" fillId="9" borderId="53" xfId="0" applyFont="1" applyFill="1" applyBorder="1" applyAlignment="1" applyProtection="1">
      <alignment vertical="center"/>
    </xf>
    <xf numFmtId="0" fontId="24" fillId="9" borderId="48" xfId="0" applyFont="1" applyFill="1" applyBorder="1" applyAlignment="1" applyProtection="1">
      <alignment vertical="center"/>
    </xf>
    <xf numFmtId="0" fontId="10" fillId="8" borderId="35" xfId="0" applyFont="1" applyFill="1" applyBorder="1" applyAlignment="1" applyProtection="1">
      <alignment horizontal="left"/>
    </xf>
    <xf numFmtId="0" fontId="10" fillId="8" borderId="36" xfId="0" applyFont="1" applyFill="1" applyBorder="1" applyAlignment="1" applyProtection="1">
      <alignment horizontal="left"/>
    </xf>
    <xf numFmtId="0" fontId="10" fillId="8" borderId="37" xfId="0" applyFont="1" applyFill="1" applyBorder="1" applyAlignment="1" applyProtection="1">
      <alignment horizontal="left"/>
    </xf>
    <xf numFmtId="164" fontId="58" fillId="12" borderId="46" xfId="4" applyNumberFormat="1" applyFont="1" applyBorder="1" applyAlignment="1" applyProtection="1"/>
    <xf numFmtId="0" fontId="16" fillId="0" borderId="0" xfId="0" applyFont="1" applyAlignment="1" applyProtection="1">
      <alignment horizontal="left" wrapText="1"/>
    </xf>
    <xf numFmtId="0" fontId="14" fillId="11" borderId="28" xfId="0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8" fillId="10" borderId="27" xfId="0" applyFont="1" applyFill="1" applyBorder="1" applyAlignment="1" applyProtection="1"/>
    <xf numFmtId="0" fontId="8" fillId="10" borderId="30" xfId="0" applyFont="1" applyFill="1" applyBorder="1" applyAlignment="1" applyProtection="1"/>
    <xf numFmtId="0" fontId="8" fillId="10" borderId="15" xfId="0" applyFont="1" applyFill="1" applyBorder="1" applyAlignment="1" applyProtection="1"/>
    <xf numFmtId="0" fontId="4" fillId="10" borderId="27" xfId="0" applyFont="1" applyFill="1" applyBorder="1" applyAlignment="1" applyProtection="1"/>
    <xf numFmtId="0" fontId="4" fillId="10" borderId="15" xfId="0" applyFont="1" applyFill="1" applyBorder="1" applyAlignment="1" applyProtection="1"/>
    <xf numFmtId="0" fontId="33" fillId="10" borderId="27" xfId="0" applyFont="1" applyFill="1" applyBorder="1" applyAlignment="1" applyProtection="1">
      <alignment vertical="center" wrapText="1"/>
    </xf>
    <xf numFmtId="0" fontId="33" fillId="10" borderId="15" xfId="0" applyFont="1" applyFill="1" applyBorder="1" applyAlignment="1" applyProtection="1">
      <alignment vertical="center"/>
    </xf>
    <xf numFmtId="164" fontId="36" fillId="12" borderId="45" xfId="4" applyNumberFormat="1" applyFont="1" applyBorder="1" applyAlignment="1" applyProtection="1"/>
    <xf numFmtId="164" fontId="36" fillId="12" borderId="46" xfId="4" applyNumberFormat="1" applyFont="1" applyBorder="1" applyAlignment="1" applyProtection="1"/>
    <xf numFmtId="164" fontId="36" fillId="12" borderId="47" xfId="4" applyNumberFormat="1" applyFont="1" applyBorder="1" applyAlignment="1" applyProtection="1"/>
    <xf numFmtId="0" fontId="7" fillId="2" borderId="6" xfId="1" applyFont="1" applyBorder="1" applyAlignment="1"/>
    <xf numFmtId="0" fontId="7" fillId="2" borderId="10" xfId="1" applyFont="1" applyBorder="1" applyAlignment="1"/>
    <xf numFmtId="0" fontId="7" fillId="2" borderId="12" xfId="1" applyFont="1" applyBorder="1" applyAlignment="1"/>
    <xf numFmtId="0" fontId="7" fillId="2" borderId="13" xfId="1" applyFont="1" applyBorder="1" applyAlignment="1"/>
    <xf numFmtId="0" fontId="0" fillId="10" borderId="2" xfId="0" applyFill="1" applyBorder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6" xfId="0" applyFont="1" applyBorder="1" applyAlignment="1"/>
    <xf numFmtId="0" fontId="8" fillId="0" borderId="9" xfId="0" applyFont="1" applyBorder="1" applyAlignment="1"/>
    <xf numFmtId="0" fontId="8" fillId="0" borderId="6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4" fillId="0" borderId="41" xfId="0" applyFont="1" applyBorder="1" applyAlignment="1"/>
    <xf numFmtId="0" fontId="4" fillId="0" borderId="28" xfId="0" applyFont="1" applyBorder="1" applyAlignment="1"/>
    <xf numFmtId="0" fontId="4" fillId="0" borderId="26" xfId="0" applyFont="1" applyBorder="1" applyAlignment="1"/>
    <xf numFmtId="0" fontId="1" fillId="4" borderId="25" xfId="3" applyBorder="1" applyAlignment="1"/>
    <xf numFmtId="0" fontId="1" fillId="4" borderId="29" xfId="3" applyBorder="1" applyAlignment="1"/>
    <xf numFmtId="0" fontId="1" fillId="4" borderId="6" xfId="3" applyBorder="1" applyAlignment="1"/>
    <xf numFmtId="0" fontId="1" fillId="4" borderId="10" xfId="3" applyBorder="1" applyAlignment="1"/>
    <xf numFmtId="0" fontId="11" fillId="11" borderId="2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6" xfId="0" applyBorder="1" applyAlignment="1"/>
    <xf numFmtId="0" fontId="4" fillId="7" borderId="21" xfId="0" applyFont="1" applyFill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5" xfId="0" applyBorder="1" applyAlignment="1"/>
    <xf numFmtId="0" fontId="0" fillId="0" borderId="10" xfId="0" applyBorder="1" applyAlignment="1"/>
    <xf numFmtId="0" fontId="0" fillId="9" borderId="15" xfId="0" applyFill="1" applyBorder="1" applyAlignment="1"/>
    <xf numFmtId="0" fontId="0" fillId="9" borderId="6" xfId="0" applyFill="1" applyBorder="1" applyAlignment="1"/>
    <xf numFmtId="0" fontId="0" fillId="9" borderId="10" xfId="0" applyFill="1" applyBorder="1" applyAlignment="1"/>
    <xf numFmtId="0" fontId="4" fillId="7" borderId="3" xfId="0" applyFont="1" applyFill="1" applyBorder="1" applyAlignment="1"/>
    <xf numFmtId="0" fontId="4" fillId="7" borderId="4" xfId="0" applyFont="1" applyFill="1" applyBorder="1" applyAlignment="1"/>
    <xf numFmtId="0" fontId="4" fillId="7" borderId="5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7" borderId="39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7" borderId="38" xfId="0" applyFont="1" applyFill="1" applyBorder="1" applyAlignment="1">
      <alignment horizontal="center"/>
    </xf>
    <xf numFmtId="0" fontId="16" fillId="9" borderId="0" xfId="0" applyFont="1" applyFill="1" applyAlignment="1">
      <alignment wrapText="1"/>
    </xf>
    <xf numFmtId="0" fontId="16" fillId="9" borderId="0" xfId="0" applyFont="1" applyFill="1" applyAlignment="1"/>
    <xf numFmtId="0" fontId="5" fillId="11" borderId="0" xfId="0" applyFont="1" applyFill="1" applyAlignment="1">
      <alignment vertical="center" wrapText="1"/>
    </xf>
    <xf numFmtId="0" fontId="13" fillId="11" borderId="0" xfId="0" applyFont="1" applyFill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2" fillId="11" borderId="2" xfId="0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 wrapText="1"/>
    </xf>
    <xf numFmtId="0" fontId="11" fillId="11" borderId="34" xfId="0" applyFont="1" applyFill="1" applyBorder="1" applyAlignment="1">
      <alignment horizontal="center" vertical="center"/>
    </xf>
    <xf numFmtId="0" fontId="11" fillId="11" borderId="41" xfId="0" applyFont="1" applyFill="1" applyBorder="1" applyAlignment="1">
      <alignment horizontal="center" vertical="center"/>
    </xf>
    <xf numFmtId="0" fontId="11" fillId="11" borderId="29" xfId="0" applyFont="1" applyFill="1" applyBorder="1" applyAlignment="1">
      <alignment horizontal="center" vertical="center"/>
    </xf>
  </cellXfs>
  <cellStyles count="8">
    <cellStyle name="20% - Accent1" xfId="5" builtinId="30"/>
    <cellStyle name="20% - Accent3" xfId="4" builtinId="38"/>
    <cellStyle name="20% - Accent4" xfId="3" builtinId="42"/>
    <cellStyle name="20% - Accent5" xfId="6" builtinId="46"/>
    <cellStyle name="Calculation" xfId="2" builtinId="22"/>
    <cellStyle name="Neutral" xfId="1" builtinId="28"/>
    <cellStyle name="Normal" xfId="0" builtinId="0"/>
    <cellStyle name="Total" xfId="7" builtinId="25"/>
  </cellStyles>
  <dxfs count="4"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colors>
    <mruColors>
      <color rgb="FFDDDDDD"/>
      <color rgb="FFBFE8F7"/>
      <color rgb="FF0066CC"/>
      <color rgb="FFC9D6ED"/>
      <color rgb="FF6A7B9E"/>
      <color rgb="FF7388A5"/>
      <color rgb="FF638ACF"/>
      <color rgb="FF327EC4"/>
      <color rgb="FF265F92"/>
      <color rgb="FFE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&#233; v&#253;davky'!B8"/><Relationship Id="rId3" Type="http://schemas.openxmlformats.org/officeDocument/2006/relationships/image" Target="../media/image3.sv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hyperlink" Target="#Doprava!B4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Ubytovanie!B8"/><Relationship Id="rId9" Type="http://schemas.openxmlformats.org/officeDocument/2006/relationships/hyperlink" Target="#'Stravn&#233; + krajiny'!B8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2" Type="http://schemas.openxmlformats.org/officeDocument/2006/relationships/image" Target="../media/image6.png"/><Relationship Id="rId1" Type="http://schemas.openxmlformats.org/officeDocument/2006/relationships/hyperlink" Target="#'Cesta vyuctovanie'!C36"/><Relationship Id="rId5" Type="http://schemas.microsoft.com/office/2007/relationships/hdphoto" Target="../media/hdphoto2.wdp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svg"/><Relationship Id="rId2" Type="http://schemas.openxmlformats.org/officeDocument/2006/relationships/image" Target="../media/image9.png"/><Relationship Id="rId1" Type="http://schemas.openxmlformats.org/officeDocument/2006/relationships/hyperlink" Target="#'Cesta vyuctovanie'!C41"/><Relationship Id="rId5" Type="http://schemas.microsoft.com/office/2007/relationships/hdphoto" Target="../media/hdphoto2.wdp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hyperlink" Target="#'Cesta vyuctovanie'!C53"/><Relationship Id="rId1" Type="http://schemas.openxmlformats.org/officeDocument/2006/relationships/image" Target="../media/image11.jpeg"/><Relationship Id="rId4" Type="http://schemas.openxmlformats.org/officeDocument/2006/relationships/image" Target="../media/image13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2" Type="http://schemas.openxmlformats.org/officeDocument/2006/relationships/image" Target="../media/image6.png"/><Relationship Id="rId1" Type="http://schemas.openxmlformats.org/officeDocument/2006/relationships/hyperlink" Target="#'Cesta vyuctovanie'!F38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323297</xdr:colOff>
      <xdr:row>32</xdr:row>
      <xdr:rowOff>15627</xdr:rowOff>
    </xdr:from>
    <xdr:to>
      <xdr:col>7</xdr:col>
      <xdr:colOff>340180</xdr:colOff>
      <xdr:row>32</xdr:row>
      <xdr:rowOff>409941</xdr:rowOff>
    </xdr:to>
    <xdr:pic>
      <xdr:nvPicPr>
        <xdr:cNvPr id="4" name="Grafický objekt 3" descr="Zoznam">
          <a:hlinkClick xmlns:r="http://schemas.openxmlformats.org/officeDocument/2006/relationships" r:id="rId1" tooltip="ZOZNAM DOKLADOV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20541" y="5990822"/>
          <a:ext cx="393416" cy="394314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4</xdr:col>
      <xdr:colOff>43543</xdr:colOff>
      <xdr:row>32</xdr:row>
      <xdr:rowOff>234043</xdr:rowOff>
    </xdr:from>
    <xdr:to>
      <xdr:col>5</xdr:col>
      <xdr:colOff>329585</xdr:colOff>
      <xdr:row>32</xdr:row>
      <xdr:rowOff>234463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48743" y="6264729"/>
          <a:ext cx="1189556" cy="42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335161</xdr:colOff>
      <xdr:row>48</xdr:row>
      <xdr:rowOff>26886</xdr:rowOff>
    </xdr:from>
    <xdr:ext cx="394921" cy="395474"/>
    <xdr:pic>
      <xdr:nvPicPr>
        <xdr:cNvPr id="17" name="Grafický objekt 16" descr="Zoznam">
          <a:hlinkClick xmlns:r="http://schemas.openxmlformats.org/officeDocument/2006/relationships" r:id="rId4" tooltip="ZOZNAM DOKLADOV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30183" y="9692690"/>
          <a:ext cx="394921" cy="395474"/>
        </a:xfrm>
        <a:prstGeom prst="rect">
          <a:avLst/>
        </a:prstGeom>
        <a:ln>
          <a:noFill/>
        </a:ln>
        <a:effectLst/>
      </xdr:spPr>
    </xdr:pic>
    <xdr:clientData/>
  </xdr:oneCellAnchor>
  <xdr:twoCellAnchor>
    <xdr:from>
      <xdr:col>4</xdr:col>
      <xdr:colOff>5953</xdr:colOff>
      <xdr:row>48</xdr:row>
      <xdr:rowOff>232171</xdr:rowOff>
    </xdr:from>
    <xdr:to>
      <xdr:col>5</xdr:col>
      <xdr:colOff>334714</xdr:colOff>
      <xdr:row>48</xdr:row>
      <xdr:rowOff>234461</xdr:rowOff>
    </xdr:to>
    <xdr:cxnSp macro="">
      <xdr:nvCxnSpPr>
        <xdr:cNvPr id="18" name="Rovná spojovacia šípk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506391" y="8977312"/>
          <a:ext cx="1233636" cy="229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195369</xdr:colOff>
      <xdr:row>0</xdr:row>
      <xdr:rowOff>41413</xdr:rowOff>
    </xdr:from>
    <xdr:to>
      <xdr:col>7</xdr:col>
      <xdr:colOff>709802</xdr:colOff>
      <xdr:row>0</xdr:row>
      <xdr:rowOff>615143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912" y="41413"/>
          <a:ext cx="514433" cy="573730"/>
        </a:xfrm>
        <a:prstGeom prst="rect">
          <a:avLst/>
        </a:prstGeom>
      </xdr:spPr>
    </xdr:pic>
    <xdr:clientData/>
  </xdr:twoCellAnchor>
  <xdr:oneCellAnchor>
    <xdr:from>
      <xdr:col>6</xdr:col>
      <xdr:colOff>326878</xdr:colOff>
      <xdr:row>52</xdr:row>
      <xdr:rowOff>21230</xdr:rowOff>
    </xdr:from>
    <xdr:ext cx="394921" cy="395474"/>
    <xdr:pic>
      <xdr:nvPicPr>
        <xdr:cNvPr id="9" name="Grafický objekt 8" descr="Zoznam">
          <a:hlinkClick xmlns:r="http://schemas.openxmlformats.org/officeDocument/2006/relationships" r:id="rId8" tooltip="ZOZNAM DOKLADOV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24122" y="9806425"/>
          <a:ext cx="394921" cy="395474"/>
        </a:xfrm>
        <a:prstGeom prst="rect">
          <a:avLst/>
        </a:prstGeom>
        <a:ln>
          <a:noFill/>
        </a:ln>
        <a:effectLst/>
      </xdr:spPr>
    </xdr:pic>
    <xdr:clientData/>
  </xdr:oneCellAnchor>
  <xdr:twoCellAnchor>
    <xdr:from>
      <xdr:col>3</xdr:col>
      <xdr:colOff>654843</xdr:colOff>
      <xdr:row>52</xdr:row>
      <xdr:rowOff>234461</xdr:rowOff>
    </xdr:from>
    <xdr:to>
      <xdr:col>5</xdr:col>
      <xdr:colOff>334714</xdr:colOff>
      <xdr:row>52</xdr:row>
      <xdr:rowOff>238125</xdr:rowOff>
    </xdr:to>
    <xdr:cxnSp macro="">
      <xdr:nvCxnSpPr>
        <xdr:cNvPr id="10" name="Rovná spojovacia šípk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500437" y="10051164"/>
          <a:ext cx="1239590" cy="3664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323297</xdr:colOff>
      <xdr:row>44</xdr:row>
      <xdr:rowOff>15628</xdr:rowOff>
    </xdr:from>
    <xdr:ext cx="394921" cy="395474"/>
    <xdr:pic>
      <xdr:nvPicPr>
        <xdr:cNvPr id="37" name="Grafický objekt 36" descr="Zoznam">
          <a:hlinkClick xmlns:r="http://schemas.openxmlformats.org/officeDocument/2006/relationships" r:id="rId9" tooltip="ZOZNAM DOKLADOV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18319" y="9018824"/>
          <a:ext cx="394921" cy="395474"/>
        </a:xfrm>
        <a:prstGeom prst="rect">
          <a:avLst/>
        </a:prstGeom>
        <a:ln>
          <a:noFill/>
        </a:ln>
        <a:effectLst/>
      </xdr:spPr>
    </xdr:pic>
    <xdr:clientData/>
  </xdr:oneCellAnchor>
  <xdr:twoCellAnchor>
    <xdr:from>
      <xdr:col>4</xdr:col>
      <xdr:colOff>5953</xdr:colOff>
      <xdr:row>44</xdr:row>
      <xdr:rowOff>219809</xdr:rowOff>
    </xdr:from>
    <xdr:to>
      <xdr:col>5</xdr:col>
      <xdr:colOff>329585</xdr:colOff>
      <xdr:row>44</xdr:row>
      <xdr:rowOff>226219</xdr:rowOff>
    </xdr:to>
    <xdr:cxnSp macro="">
      <xdr:nvCxnSpPr>
        <xdr:cNvPr id="38" name="Rovná spojovacia šípka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509496" y="9223005"/>
          <a:ext cx="1226437" cy="641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61</xdr:row>
          <xdr:rowOff>47625</xdr:rowOff>
        </xdr:from>
        <xdr:to>
          <xdr:col>7</xdr:col>
          <xdr:colOff>733425</xdr:colOff>
          <xdr:row>62</xdr:row>
          <xdr:rowOff>142875</xdr:rowOff>
        </xdr:to>
        <xdr:sp macro="" textlink="">
          <xdr:nvSpPr>
            <xdr:cNvPr id="1034" name="CommandButton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138617</xdr:colOff>
      <xdr:row>23</xdr:row>
      <xdr:rowOff>21981</xdr:rowOff>
    </xdr:from>
    <xdr:to>
      <xdr:col>3</xdr:col>
      <xdr:colOff>555283</xdr:colOff>
      <xdr:row>24</xdr:row>
      <xdr:rowOff>8967</xdr:rowOff>
    </xdr:to>
    <xdr:pic>
      <xdr:nvPicPr>
        <xdr:cNvPr id="14" name="Grafický objekt 13" descr="Späť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37098" y="4469423"/>
          <a:ext cx="416666" cy="419274"/>
        </a:xfrm>
        <a:prstGeom prst="rect">
          <a:avLst/>
        </a:prstGeom>
      </xdr:spPr>
    </xdr:pic>
    <xdr:clientData/>
  </xdr:twoCellAnchor>
  <xdr:twoCellAnchor editAs="oneCell">
    <xdr:from>
      <xdr:col>6</xdr:col>
      <xdr:colOff>117321</xdr:colOff>
      <xdr:row>0</xdr:row>
      <xdr:rowOff>36635</xdr:rowOff>
    </xdr:from>
    <xdr:to>
      <xdr:col>6</xdr:col>
      <xdr:colOff>553947</xdr:colOff>
      <xdr:row>0</xdr:row>
      <xdr:rowOff>520212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494" y="36635"/>
          <a:ext cx="436626" cy="4835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254691</xdr:colOff>
      <xdr:row>21</xdr:row>
      <xdr:rowOff>85310</xdr:rowOff>
    </xdr:from>
    <xdr:to>
      <xdr:col>4</xdr:col>
      <xdr:colOff>73725</xdr:colOff>
      <xdr:row>21</xdr:row>
      <xdr:rowOff>554935</xdr:rowOff>
    </xdr:to>
    <xdr:pic>
      <xdr:nvPicPr>
        <xdr:cNvPr id="8" name="Grafický objekt 7" descr="Späť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540816" y="6686135"/>
          <a:ext cx="440230" cy="469625"/>
        </a:xfrm>
        <a:prstGeom prst="rect">
          <a:avLst/>
        </a:prstGeom>
      </xdr:spPr>
    </xdr:pic>
    <xdr:clientData/>
  </xdr:twoCellAnchor>
  <xdr:twoCellAnchor editAs="oneCell">
    <xdr:from>
      <xdr:col>7</xdr:col>
      <xdr:colOff>496954</xdr:colOff>
      <xdr:row>0</xdr:row>
      <xdr:rowOff>24291</xdr:rowOff>
    </xdr:from>
    <xdr:to>
      <xdr:col>8</xdr:col>
      <xdr:colOff>414128</xdr:colOff>
      <xdr:row>0</xdr:row>
      <xdr:rowOff>574686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8432" y="24291"/>
          <a:ext cx="496957" cy="5503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180976</xdr:colOff>
      <xdr:row>0</xdr:row>
      <xdr:rowOff>38101</xdr:rowOff>
    </xdr:from>
    <xdr:to>
      <xdr:col>8</xdr:col>
      <xdr:colOff>0</xdr:colOff>
      <xdr:row>3</xdr:row>
      <xdr:rowOff>79037</xdr:rowOff>
    </xdr:to>
    <xdr:pic>
      <xdr:nvPicPr>
        <xdr:cNvPr id="2" name="Obrázok 1" descr="logo_jame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1" y="38101"/>
          <a:ext cx="619124" cy="69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419101</xdr:colOff>
      <xdr:row>27</xdr:row>
      <xdr:rowOff>47625</xdr:rowOff>
    </xdr:from>
    <xdr:to>
      <xdr:col>4</xdr:col>
      <xdr:colOff>95250</xdr:colOff>
      <xdr:row>27</xdr:row>
      <xdr:rowOff>558525</xdr:rowOff>
    </xdr:to>
    <xdr:pic>
      <xdr:nvPicPr>
        <xdr:cNvPr id="5" name="Grafický objekt 4" descr="Späť">
          <a:hlinkClick xmlns:r="http://schemas.openxmlformats.org/officeDocument/2006/relationships" r:id="rId2" tooltip="NÁVRAT NA HLAVNÝ ZOŠIT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05226" y="6067425"/>
          <a:ext cx="485774" cy="510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80597</xdr:colOff>
      <xdr:row>23</xdr:row>
      <xdr:rowOff>29308</xdr:rowOff>
    </xdr:from>
    <xdr:to>
      <xdr:col>3</xdr:col>
      <xdr:colOff>497263</xdr:colOff>
      <xdr:row>24</xdr:row>
      <xdr:rowOff>16293</xdr:rowOff>
    </xdr:to>
    <xdr:pic>
      <xdr:nvPicPr>
        <xdr:cNvPr id="7" name="Grafický objekt 6" descr="Späť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08385" y="4476750"/>
          <a:ext cx="416666" cy="419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219076</xdr:colOff>
      <xdr:row>0</xdr:row>
      <xdr:rowOff>38102</xdr:rowOff>
    </xdr:from>
    <xdr:to>
      <xdr:col>9</xdr:col>
      <xdr:colOff>66675</xdr:colOff>
      <xdr:row>3</xdr:row>
      <xdr:rowOff>113377</xdr:rowOff>
    </xdr:to>
    <xdr:pic>
      <xdr:nvPicPr>
        <xdr:cNvPr id="2" name="Obrázok 1" descr="logo_jam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6" y="38102"/>
          <a:ext cx="647699" cy="69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B3:B8" totalsRowShown="0">
  <autoFilter ref="B3:B8" xr:uid="{00000000-0009-0000-0100-000001000000}"/>
  <tableColumns count="1">
    <tableColumn id="1" xr3:uid="{00000000-0010-0000-0000-000001000000}" name="Stĺpec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ľka2" displayName="Tabuľka2" ref="B10:B14" totalsRowShown="0" headerRowDxfId="3" headerRowBorderDxfId="2" tableBorderDxfId="1" totalsRowBorderDxfId="0">
  <autoFilter ref="B10:B14" xr:uid="{00000000-0009-0000-0100-000002000000}"/>
  <tableColumns count="1">
    <tableColumn id="1" xr3:uid="{00000000-0010-0000-0100-000001000000}" name="Stĺ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H63"/>
  <sheetViews>
    <sheetView showGridLines="0" tabSelected="1" zoomScale="130" zoomScaleNormal="130" workbookViewId="0">
      <selection activeCell="B3" sqref="B3:H3"/>
    </sheetView>
  </sheetViews>
  <sheetFormatPr defaultRowHeight="15"/>
  <cols>
    <col min="1" max="1" width="14.28515625" style="56" customWidth="1"/>
    <col min="2" max="2" width="13.140625" style="56" customWidth="1"/>
    <col min="3" max="3" width="10.7109375" style="56" customWidth="1"/>
    <col min="4" max="4" width="9.85546875" style="56" customWidth="1"/>
    <col min="5" max="5" width="13.5703125" style="56" customWidth="1"/>
    <col min="6" max="6" width="7.28515625" style="56" customWidth="1"/>
    <col min="7" max="7" width="5.5703125" style="56" customWidth="1"/>
    <col min="8" max="8" width="11.5703125" style="56" customWidth="1"/>
    <col min="9" max="16384" width="9.140625" style="56"/>
  </cols>
  <sheetData>
    <row r="1" spans="1:8" ht="49.5" customHeight="1" thickBot="1">
      <c r="A1" s="74" t="s">
        <v>89</v>
      </c>
      <c r="B1" s="75"/>
      <c r="C1" s="75"/>
      <c r="D1" s="75"/>
      <c r="E1" s="75"/>
      <c r="F1" s="75"/>
      <c r="G1" s="75"/>
      <c r="H1" s="76"/>
    </row>
    <row r="2" spans="1:8" ht="22.5" customHeight="1" thickBot="1">
      <c r="A2" s="124" t="s">
        <v>75</v>
      </c>
      <c r="B2" s="124"/>
      <c r="C2" s="124"/>
      <c r="D2" s="124"/>
      <c r="E2" s="124"/>
      <c r="F2" s="124"/>
      <c r="G2" s="124"/>
      <c r="H2" s="124"/>
    </row>
    <row r="3" spans="1:8" ht="15.75" customHeight="1">
      <c r="A3" s="25" t="s">
        <v>28</v>
      </c>
      <c r="B3" s="125"/>
      <c r="C3" s="126"/>
      <c r="D3" s="126"/>
      <c r="E3" s="126"/>
      <c r="F3" s="126"/>
      <c r="G3" s="126"/>
      <c r="H3" s="127"/>
    </row>
    <row r="4" spans="1:8" ht="14.1" customHeight="1">
      <c r="A4" s="26" t="s">
        <v>1</v>
      </c>
      <c r="B4" s="128"/>
      <c r="C4" s="129"/>
      <c r="D4" s="129"/>
      <c r="E4" s="129"/>
      <c r="F4" s="129"/>
      <c r="G4" s="129"/>
      <c r="H4" s="130"/>
    </row>
    <row r="5" spans="1:8" ht="14.1" customHeight="1">
      <c r="A5" s="27" t="s">
        <v>6</v>
      </c>
      <c r="B5" s="128"/>
      <c r="C5" s="129"/>
      <c r="D5" s="129"/>
      <c r="E5" s="129"/>
      <c r="F5" s="129"/>
      <c r="G5" s="129"/>
      <c r="H5" s="130"/>
    </row>
    <row r="6" spans="1:8" ht="14.1" customHeight="1">
      <c r="A6" s="27" t="s">
        <v>7</v>
      </c>
      <c r="B6" s="128"/>
      <c r="C6" s="129"/>
      <c r="D6" s="129"/>
      <c r="E6" s="129"/>
      <c r="F6" s="129"/>
      <c r="G6" s="129"/>
      <c r="H6" s="130"/>
    </row>
    <row r="7" spans="1:8" ht="14.1" customHeight="1">
      <c r="A7" s="27" t="s">
        <v>8</v>
      </c>
      <c r="B7" s="131"/>
      <c r="C7" s="132"/>
      <c r="D7" s="132"/>
      <c r="E7" s="132"/>
      <c r="F7" s="132"/>
      <c r="G7" s="132"/>
      <c r="H7" s="133"/>
    </row>
    <row r="8" spans="1:8" ht="14.1" customHeight="1">
      <c r="A8" s="27" t="s">
        <v>9</v>
      </c>
      <c r="B8" s="134"/>
      <c r="C8" s="132"/>
      <c r="D8" s="132"/>
      <c r="E8" s="132"/>
      <c r="F8" s="132"/>
      <c r="G8" s="132"/>
      <c r="H8" s="133"/>
    </row>
    <row r="9" spans="1:8" ht="14.1" customHeight="1">
      <c r="A9" s="27" t="s">
        <v>10</v>
      </c>
      <c r="B9" s="134"/>
      <c r="C9" s="132"/>
      <c r="D9" s="132"/>
      <c r="E9" s="132"/>
      <c r="F9" s="132"/>
      <c r="G9" s="132"/>
      <c r="H9" s="133"/>
    </row>
    <row r="10" spans="1:8" ht="14.1" customHeight="1" thickBot="1">
      <c r="A10" s="28" t="s">
        <v>11</v>
      </c>
      <c r="B10" s="131"/>
      <c r="C10" s="132"/>
      <c r="D10" s="132"/>
      <c r="E10" s="132"/>
      <c r="F10" s="135"/>
      <c r="G10" s="135"/>
      <c r="H10" s="136"/>
    </row>
    <row r="11" spans="1:8" ht="13.5" customHeight="1" thickBot="1">
      <c r="A11" s="195" t="s">
        <v>2</v>
      </c>
      <c r="B11" s="108"/>
      <c r="C11" s="108"/>
      <c r="D11" s="108"/>
      <c r="E11" s="108"/>
      <c r="F11" s="189" t="s">
        <v>70</v>
      </c>
      <c r="G11" s="190"/>
      <c r="H11" s="191"/>
    </row>
    <row r="12" spans="1:8" ht="24" customHeight="1" thickBot="1">
      <c r="A12" s="188" t="s">
        <v>3</v>
      </c>
      <c r="B12" s="188"/>
      <c r="C12" s="188"/>
      <c r="D12" s="188"/>
      <c r="E12" s="188"/>
      <c r="F12" s="188"/>
      <c r="G12" s="188"/>
      <c r="H12" s="188"/>
    </row>
    <row r="13" spans="1:8" ht="24" customHeight="1">
      <c r="A13" s="140" t="s">
        <v>112</v>
      </c>
      <c r="B13" s="100"/>
      <c r="C13" s="100"/>
      <c r="D13" s="100"/>
      <c r="E13" s="100"/>
      <c r="F13" s="100"/>
      <c r="G13" s="100"/>
      <c r="H13" s="141"/>
    </row>
    <row r="14" spans="1:8" ht="11.25" customHeight="1" thickBot="1">
      <c r="A14" s="142"/>
      <c r="B14" s="143"/>
      <c r="C14" s="143"/>
      <c r="D14" s="143"/>
      <c r="E14" s="143"/>
      <c r="F14" s="143"/>
      <c r="G14" s="143"/>
      <c r="H14" s="144"/>
    </row>
    <row r="15" spans="1:8" ht="14.1" customHeight="1" thickBot="1">
      <c r="A15" s="29" t="s">
        <v>33</v>
      </c>
      <c r="B15" s="145"/>
      <c r="C15" s="146"/>
      <c r="D15" s="149" t="s">
        <v>35</v>
      </c>
      <c r="E15" s="150"/>
      <c r="F15" s="200"/>
      <c r="G15" s="201"/>
      <c r="H15" s="45" t="s">
        <v>109</v>
      </c>
    </row>
    <row r="16" spans="1:8" ht="14.1" customHeight="1">
      <c r="A16" s="30" t="s">
        <v>34</v>
      </c>
      <c r="B16" s="147"/>
      <c r="C16" s="148"/>
      <c r="D16" s="151" t="s">
        <v>80</v>
      </c>
      <c r="E16" s="139"/>
      <c r="F16" s="152"/>
      <c r="G16" s="153"/>
      <c r="H16" s="154"/>
    </row>
    <row r="17" spans="1:8" ht="14.1" customHeight="1">
      <c r="A17" s="137" t="s">
        <v>36</v>
      </c>
      <c r="B17" s="138"/>
      <c r="C17" s="138"/>
      <c r="D17" s="138"/>
      <c r="E17" s="139"/>
      <c r="F17" s="202"/>
      <c r="G17" s="203"/>
      <c r="H17" s="204"/>
    </row>
    <row r="18" spans="1:8" ht="14.1" customHeight="1" thickBot="1">
      <c r="A18" s="205" t="s">
        <v>116</v>
      </c>
      <c r="B18" s="206"/>
      <c r="C18" s="206"/>
      <c r="D18" s="206"/>
      <c r="E18" s="206"/>
      <c r="F18" s="206"/>
      <c r="G18" s="206"/>
      <c r="H18" s="207"/>
    </row>
    <row r="19" spans="1:8" ht="6.75" customHeight="1" thickBot="1">
      <c r="A19" s="194"/>
      <c r="B19" s="194"/>
      <c r="C19" s="194"/>
      <c r="D19" s="194"/>
      <c r="E19" s="194"/>
      <c r="F19" s="194"/>
      <c r="G19" s="194"/>
      <c r="H19" s="194"/>
    </row>
    <row r="20" spans="1:8" ht="14.1" customHeight="1">
      <c r="A20" s="31" t="s">
        <v>37</v>
      </c>
      <c r="B20" s="118" t="s">
        <v>47</v>
      </c>
      <c r="C20" s="119"/>
      <c r="D20" s="119"/>
      <c r="E20" s="120"/>
      <c r="F20" s="77"/>
      <c r="G20" s="78"/>
      <c r="H20" s="32" t="s">
        <v>117</v>
      </c>
    </row>
    <row r="21" spans="1:8" ht="14.1" customHeight="1">
      <c r="A21" s="33" t="s">
        <v>38</v>
      </c>
      <c r="B21" s="121" t="s">
        <v>48</v>
      </c>
      <c r="C21" s="122"/>
      <c r="D21" s="122"/>
      <c r="E21" s="123"/>
      <c r="F21" s="79"/>
      <c r="G21" s="80"/>
      <c r="H21" s="34" t="s">
        <v>118</v>
      </c>
    </row>
    <row r="22" spans="1:8" ht="14.1" customHeight="1" thickBot="1">
      <c r="A22" s="35" t="s">
        <v>39</v>
      </c>
      <c r="B22" s="121" t="s">
        <v>49</v>
      </c>
      <c r="C22" s="122"/>
      <c r="D22" s="122"/>
      <c r="E22" s="123"/>
      <c r="F22" s="114"/>
      <c r="G22" s="115"/>
      <c r="H22" s="34" t="s">
        <v>53</v>
      </c>
    </row>
    <row r="23" spans="1:8" ht="14.1" customHeight="1" thickBot="1">
      <c r="A23" s="35" t="s">
        <v>40</v>
      </c>
      <c r="B23" s="121" t="s">
        <v>82</v>
      </c>
      <c r="C23" s="122"/>
      <c r="D23" s="122"/>
      <c r="E23" s="199"/>
      <c r="F23" s="116">
        <f>F20*F21*F22/100</f>
        <v>0</v>
      </c>
      <c r="G23" s="117"/>
      <c r="H23" s="36" t="s">
        <v>53</v>
      </c>
    </row>
    <row r="24" spans="1:8" ht="14.1" customHeight="1">
      <c r="A24" s="35" t="s">
        <v>41</v>
      </c>
      <c r="B24" s="121" t="s">
        <v>50</v>
      </c>
      <c r="C24" s="122"/>
      <c r="D24" s="122"/>
      <c r="E24" s="123"/>
      <c r="F24" s="77"/>
      <c r="G24" s="78"/>
      <c r="H24" s="34" t="s">
        <v>118</v>
      </c>
    </row>
    <row r="25" spans="1:8" ht="14.1" customHeight="1" thickBot="1">
      <c r="A25" s="35" t="s">
        <v>42</v>
      </c>
      <c r="B25" s="121" t="s">
        <v>51</v>
      </c>
      <c r="C25" s="122"/>
      <c r="D25" s="122"/>
      <c r="E25" s="123"/>
      <c r="F25" s="114"/>
      <c r="G25" s="115"/>
      <c r="H25" s="34" t="s">
        <v>53</v>
      </c>
    </row>
    <row r="26" spans="1:8" ht="14.1" customHeight="1" thickBot="1">
      <c r="A26" s="35" t="s">
        <v>43</v>
      </c>
      <c r="B26" s="121" t="s">
        <v>83</v>
      </c>
      <c r="C26" s="122"/>
      <c r="D26" s="122"/>
      <c r="E26" s="199"/>
      <c r="F26" s="116">
        <f>F20*F24*F25/100</f>
        <v>0</v>
      </c>
      <c r="G26" s="117"/>
      <c r="H26" s="36" t="s">
        <v>53</v>
      </c>
    </row>
    <row r="27" spans="1:8" ht="14.1" customHeight="1">
      <c r="A27" s="35" t="s">
        <v>44</v>
      </c>
      <c r="B27" s="121" t="s">
        <v>81</v>
      </c>
      <c r="C27" s="122"/>
      <c r="D27" s="122"/>
      <c r="E27" s="123"/>
      <c r="F27" s="77"/>
      <c r="G27" s="78"/>
      <c r="H27" s="34" t="s">
        <v>118</v>
      </c>
    </row>
    <row r="28" spans="1:8" ht="14.1" customHeight="1" thickBot="1">
      <c r="A28" s="35" t="s">
        <v>45</v>
      </c>
      <c r="B28" s="121" t="s">
        <v>52</v>
      </c>
      <c r="C28" s="122"/>
      <c r="D28" s="122"/>
      <c r="E28" s="123"/>
      <c r="F28" s="192">
        <v>0.21299999999999999</v>
      </c>
      <c r="G28" s="169"/>
      <c r="H28" s="34" t="s">
        <v>53</v>
      </c>
    </row>
    <row r="29" spans="1:8" ht="14.1" customHeight="1" thickBot="1">
      <c r="A29" s="35" t="s">
        <v>46</v>
      </c>
      <c r="B29" s="121" t="s">
        <v>84</v>
      </c>
      <c r="C29" s="122"/>
      <c r="D29" s="122"/>
      <c r="E29" s="199"/>
      <c r="F29" s="116">
        <f xml:space="preserve"> F27*F28</f>
        <v>0</v>
      </c>
      <c r="G29" s="117"/>
      <c r="H29" s="36" t="s">
        <v>53</v>
      </c>
    </row>
    <row r="30" spans="1:8" ht="14.1" customHeight="1" thickBot="1">
      <c r="A30" s="173" t="s">
        <v>54</v>
      </c>
      <c r="B30" s="174"/>
      <c r="C30" s="174"/>
      <c r="D30" s="174"/>
      <c r="E30" s="175"/>
      <c r="F30" s="116">
        <f>F23+F26+F29</f>
        <v>0</v>
      </c>
      <c r="G30" s="117"/>
      <c r="H30" s="36" t="s">
        <v>53</v>
      </c>
    </row>
    <row r="31" spans="1:8" ht="14.1" customHeight="1" thickBot="1">
      <c r="A31" s="173" t="s">
        <v>55</v>
      </c>
      <c r="B31" s="174"/>
      <c r="C31" s="174"/>
      <c r="D31" s="174"/>
      <c r="E31" s="174"/>
      <c r="F31" s="197"/>
      <c r="G31" s="198"/>
      <c r="H31" s="36" t="s">
        <v>53</v>
      </c>
    </row>
    <row r="32" spans="1:8" ht="14.1" customHeight="1">
      <c r="A32" s="176" t="s">
        <v>76</v>
      </c>
      <c r="B32" s="177"/>
      <c r="C32" s="177"/>
      <c r="D32" s="177"/>
      <c r="E32" s="178"/>
      <c r="F32" s="179" t="s">
        <v>97</v>
      </c>
      <c r="G32" s="180"/>
      <c r="H32" s="181"/>
    </row>
    <row r="33" spans="1:8" ht="33.75" customHeight="1">
      <c r="A33" s="68" t="s">
        <v>88</v>
      </c>
      <c r="B33" s="69"/>
      <c r="C33" s="69"/>
      <c r="D33" s="69"/>
      <c r="E33" s="69"/>
      <c r="F33" s="69"/>
      <c r="G33" s="69"/>
      <c r="H33" s="70"/>
    </row>
    <row r="34" spans="1:8" ht="15.75" thickBot="1">
      <c r="A34" s="167" t="s">
        <v>98</v>
      </c>
      <c r="B34" s="168"/>
      <c r="C34" s="168"/>
      <c r="D34" s="168"/>
      <c r="E34" s="193"/>
      <c r="F34" s="187">
        <f>Doprava!F25</f>
        <v>0</v>
      </c>
      <c r="G34" s="171"/>
      <c r="H34" s="172"/>
    </row>
    <row r="35" spans="1:8" ht="24" customHeight="1" thickBot="1">
      <c r="A35" s="196" t="s">
        <v>17</v>
      </c>
      <c r="B35" s="196"/>
      <c r="C35" s="196"/>
      <c r="D35" s="196"/>
      <c r="E35" s="196"/>
      <c r="F35" s="196"/>
      <c r="G35" s="196"/>
      <c r="H35" s="196"/>
    </row>
    <row r="36" spans="1:8" ht="14.1" customHeight="1">
      <c r="A36" s="71" t="s">
        <v>106</v>
      </c>
      <c r="B36" s="72"/>
      <c r="C36" s="72"/>
      <c r="D36" s="72"/>
      <c r="E36" s="72"/>
      <c r="F36" s="72"/>
      <c r="G36" s="72"/>
      <c r="H36" s="73"/>
    </row>
    <row r="37" spans="1:8" ht="12.95" customHeight="1">
      <c r="A37" s="37" t="s">
        <v>61</v>
      </c>
      <c r="B37" s="182"/>
      <c r="C37" s="183"/>
      <c r="D37" s="183"/>
      <c r="E37" s="184"/>
      <c r="F37" s="46" t="s">
        <v>119</v>
      </c>
      <c r="G37" s="46" t="s">
        <v>120</v>
      </c>
      <c r="H37" s="38" t="s">
        <v>60</v>
      </c>
    </row>
    <row r="38" spans="1:8" ht="12.95" customHeight="1">
      <c r="A38" s="164" t="s">
        <v>62</v>
      </c>
      <c r="B38" s="106"/>
      <c r="C38" s="105" t="s">
        <v>63</v>
      </c>
      <c r="D38" s="106"/>
      <c r="E38" s="44"/>
      <c r="F38" s="47"/>
      <c r="G38" s="47"/>
      <c r="H38" s="57">
        <f>G38*E39*B37</f>
        <v>0</v>
      </c>
    </row>
    <row r="39" spans="1:8" ht="12.95" customHeight="1">
      <c r="A39" s="37" t="s">
        <v>64</v>
      </c>
      <c r="B39" s="43"/>
      <c r="C39" s="105" t="s">
        <v>65</v>
      </c>
      <c r="D39" s="106"/>
      <c r="E39" s="43"/>
      <c r="F39" s="185">
        <v>24</v>
      </c>
      <c r="G39" s="186"/>
      <c r="H39" s="57">
        <f>B39*E39*B37</f>
        <v>0</v>
      </c>
    </row>
    <row r="40" spans="1:8" ht="12.95" customHeight="1">
      <c r="A40" s="164" t="s">
        <v>66</v>
      </c>
      <c r="B40" s="106"/>
      <c r="C40" s="105" t="s">
        <v>63</v>
      </c>
      <c r="D40" s="106"/>
      <c r="E40" s="44"/>
      <c r="F40" s="47"/>
      <c r="G40" s="47"/>
      <c r="H40" s="57">
        <f>G40*E39*B37</f>
        <v>0</v>
      </c>
    </row>
    <row r="41" spans="1:8" ht="12.95" customHeight="1" thickBot="1">
      <c r="A41" s="167" t="s">
        <v>104</v>
      </c>
      <c r="B41" s="168"/>
      <c r="C41" s="168"/>
      <c r="D41" s="168"/>
      <c r="E41" s="169"/>
      <c r="F41" s="170">
        <f>SUM(H38:H40)</f>
        <v>0</v>
      </c>
      <c r="G41" s="171"/>
      <c r="H41" s="172"/>
    </row>
    <row r="42" spans="1:8" ht="12.95" customHeight="1" thickBot="1">
      <c r="A42" s="155"/>
      <c r="B42" s="155"/>
      <c r="C42" s="155"/>
      <c r="D42" s="155"/>
      <c r="E42" s="155"/>
      <c r="F42" s="155"/>
      <c r="G42" s="155"/>
      <c r="H42" s="155"/>
    </row>
    <row r="43" spans="1:8" ht="12.95" customHeight="1">
      <c r="A43" s="208" t="s">
        <v>107</v>
      </c>
      <c r="B43" s="209"/>
      <c r="C43" s="209"/>
      <c r="D43" s="209"/>
      <c r="E43" s="209"/>
      <c r="F43" s="209"/>
      <c r="G43" s="209"/>
      <c r="H43" s="210"/>
    </row>
    <row r="44" spans="1:8" ht="12.95" customHeight="1">
      <c r="A44" s="165" t="s">
        <v>103</v>
      </c>
      <c r="B44" s="166"/>
      <c r="C44" s="166"/>
      <c r="D44" s="166"/>
      <c r="E44" s="166"/>
      <c r="F44" s="211" t="s">
        <v>97</v>
      </c>
      <c r="G44" s="211"/>
      <c r="H44" s="212"/>
    </row>
    <row r="45" spans="1:8" ht="33.75" customHeight="1">
      <c r="A45" s="88" t="s">
        <v>88</v>
      </c>
      <c r="B45" s="89"/>
      <c r="C45" s="89"/>
      <c r="D45" s="89"/>
      <c r="E45" s="89"/>
      <c r="F45" s="89"/>
      <c r="G45" s="89"/>
      <c r="H45" s="90"/>
    </row>
    <row r="46" spans="1:8" ht="13.5" customHeight="1" thickBot="1">
      <c r="A46" s="86" t="s">
        <v>98</v>
      </c>
      <c r="B46" s="87"/>
      <c r="C46" s="87"/>
      <c r="D46" s="87"/>
      <c r="E46" s="87"/>
      <c r="F46" s="156">
        <f>'Stravné + krajiny'!F23:I23</f>
        <v>0</v>
      </c>
      <c r="G46" s="156"/>
      <c r="H46" s="157"/>
    </row>
    <row r="47" spans="1:8" ht="24.75" customHeight="1" thickBot="1">
      <c r="A47" s="109" t="s">
        <v>12</v>
      </c>
      <c r="B47" s="109"/>
      <c r="C47" s="109"/>
      <c r="D47" s="109"/>
      <c r="E47" s="109"/>
      <c r="F47" s="109"/>
      <c r="G47" s="109"/>
      <c r="H47" s="109"/>
    </row>
    <row r="48" spans="1:8" ht="14.1" customHeight="1">
      <c r="A48" s="162" t="s">
        <v>77</v>
      </c>
      <c r="B48" s="163"/>
      <c r="C48" s="163"/>
      <c r="D48" s="163"/>
      <c r="E48" s="163"/>
      <c r="F48" s="160" t="s">
        <v>97</v>
      </c>
      <c r="G48" s="160"/>
      <c r="H48" s="161"/>
    </row>
    <row r="49" spans="1:8" ht="34.5" customHeight="1">
      <c r="A49" s="88" t="s">
        <v>88</v>
      </c>
      <c r="B49" s="89"/>
      <c r="C49" s="89"/>
      <c r="D49" s="89"/>
      <c r="E49" s="89"/>
      <c r="F49" s="89"/>
      <c r="G49" s="89"/>
      <c r="H49" s="90"/>
    </row>
    <row r="50" spans="1:8" ht="14.1" customHeight="1" thickBot="1">
      <c r="A50" s="86" t="s">
        <v>98</v>
      </c>
      <c r="B50" s="87"/>
      <c r="C50" s="87"/>
      <c r="D50" s="87"/>
      <c r="E50" s="87"/>
      <c r="F50" s="158">
        <f>Ubytovanie!F29</f>
        <v>0</v>
      </c>
      <c r="G50" s="158"/>
      <c r="H50" s="159"/>
    </row>
    <row r="51" spans="1:8" ht="24.75" customHeight="1" thickBot="1">
      <c r="A51" s="109" t="s">
        <v>19</v>
      </c>
      <c r="B51" s="109"/>
      <c r="C51" s="109"/>
      <c r="D51" s="109"/>
      <c r="E51" s="109"/>
      <c r="F51" s="109"/>
      <c r="G51" s="109"/>
      <c r="H51" s="109"/>
    </row>
    <row r="52" spans="1:8" ht="14.1" customHeight="1">
      <c r="A52" s="162" t="s">
        <v>99</v>
      </c>
      <c r="B52" s="213"/>
      <c r="C52" s="213"/>
      <c r="D52" s="213"/>
      <c r="E52" s="213"/>
      <c r="F52" s="160" t="s">
        <v>97</v>
      </c>
      <c r="G52" s="160"/>
      <c r="H52" s="216"/>
    </row>
    <row r="53" spans="1:8" ht="35.25" customHeight="1">
      <c r="A53" s="88" t="s">
        <v>88</v>
      </c>
      <c r="B53" s="214"/>
      <c r="C53" s="214"/>
      <c r="D53" s="214"/>
      <c r="E53" s="214"/>
      <c r="F53" s="214"/>
      <c r="G53" s="214"/>
      <c r="H53" s="215"/>
    </row>
    <row r="54" spans="1:8" ht="14.1" customHeight="1" thickBot="1">
      <c r="A54" s="86" t="s">
        <v>98</v>
      </c>
      <c r="B54" s="87"/>
      <c r="C54" s="87"/>
      <c r="D54" s="87"/>
      <c r="E54" s="87"/>
      <c r="F54" s="217">
        <f>'Iné výdavky'!F25:H25</f>
        <v>0</v>
      </c>
      <c r="G54" s="217"/>
      <c r="H54" s="218"/>
    </row>
    <row r="55" spans="1:8" ht="25.5" customHeight="1" thickBot="1">
      <c r="A55" s="109" t="s">
        <v>27</v>
      </c>
      <c r="B55" s="109"/>
      <c r="C55" s="109"/>
      <c r="D55" s="109"/>
      <c r="E55" s="109"/>
      <c r="F55" s="109"/>
      <c r="G55" s="109"/>
      <c r="H55" s="109"/>
    </row>
    <row r="56" spans="1:8" ht="14.1" customHeight="1">
      <c r="A56" s="99" t="s">
        <v>3</v>
      </c>
      <c r="B56" s="100"/>
      <c r="C56" s="100"/>
      <c r="D56" s="91">
        <f>SUM(F31,F34)</f>
        <v>0</v>
      </c>
      <c r="E56" s="92"/>
      <c r="F56" s="110"/>
      <c r="G56" s="110"/>
      <c r="H56" s="111"/>
    </row>
    <row r="57" spans="1:8" ht="14.1" customHeight="1">
      <c r="A57" s="101" t="s">
        <v>108</v>
      </c>
      <c r="B57" s="102"/>
      <c r="C57" s="102"/>
      <c r="D57" s="93">
        <f>SUM(F41,F46)</f>
        <v>0</v>
      </c>
      <c r="E57" s="94"/>
      <c r="F57" s="112"/>
      <c r="G57" s="112"/>
      <c r="H57" s="113"/>
    </row>
    <row r="58" spans="1:8" ht="14.1" customHeight="1">
      <c r="A58" s="101" t="s">
        <v>12</v>
      </c>
      <c r="B58" s="102"/>
      <c r="C58" s="102"/>
      <c r="D58" s="95">
        <f>SUM(F50)</f>
        <v>0</v>
      </c>
      <c r="E58" s="96"/>
      <c r="F58" s="112"/>
      <c r="G58" s="112"/>
      <c r="H58" s="113"/>
    </row>
    <row r="59" spans="1:8" ht="14.1" customHeight="1">
      <c r="A59" s="103" t="s">
        <v>19</v>
      </c>
      <c r="B59" s="104"/>
      <c r="C59" s="104"/>
      <c r="D59" s="93">
        <f>SUM(F54)</f>
        <v>0</v>
      </c>
      <c r="E59" s="94"/>
      <c r="F59" s="112"/>
      <c r="G59" s="112"/>
      <c r="H59" s="113"/>
    </row>
    <row r="60" spans="1:8" ht="14.1" customHeight="1" thickBot="1">
      <c r="A60" s="103" t="s">
        <v>25</v>
      </c>
      <c r="B60" s="104"/>
      <c r="C60" s="104"/>
      <c r="D60" s="97">
        <f>SUM(D56:E59)</f>
        <v>0</v>
      </c>
      <c r="E60" s="98"/>
      <c r="F60" s="81">
        <f>SUM(F56:H59)</f>
        <v>0</v>
      </c>
      <c r="G60" s="81"/>
      <c r="H60" s="82"/>
    </row>
    <row r="61" spans="1:8" ht="15.75" customHeight="1" thickBot="1">
      <c r="A61" s="107" t="s">
        <v>26</v>
      </c>
      <c r="B61" s="108"/>
      <c r="C61" s="108"/>
      <c r="D61" s="108"/>
      <c r="E61" s="108"/>
      <c r="F61" s="83"/>
      <c r="G61" s="84"/>
      <c r="H61" s="85"/>
    </row>
    <row r="62" spans="1:8" ht="15" customHeight="1">
      <c r="A62" s="219" t="s">
        <v>111</v>
      </c>
      <c r="B62" s="220"/>
      <c r="C62" s="220"/>
      <c r="D62" s="220"/>
      <c r="E62" s="220"/>
      <c r="F62" s="220"/>
      <c r="G62" s="220"/>
      <c r="H62" s="220"/>
    </row>
    <row r="63" spans="1:8" ht="121.5" customHeight="1">
      <c r="A63" s="221"/>
      <c r="B63" s="221"/>
      <c r="C63" s="221"/>
      <c r="D63" s="221"/>
      <c r="E63" s="221"/>
      <c r="F63" s="221"/>
      <c r="G63" s="221"/>
      <c r="H63" s="221"/>
    </row>
  </sheetData>
  <sheetProtection algorithmName="SHA-512" hashValue="WJYqGz7X7ocBkDPRvXe7SM880ywnlYfS5G0BL5XHC31XZyxxp24tvNCtTllOJfscHKq3wuT90m1YuyM5FPMV7g==" saltValue="+x0TXc545Sn589jNrCXOqA==" spinCount="100000" sheet="1" objects="1" scenarios="1" selectLockedCells="1"/>
  <mergeCells count="102">
    <mergeCell ref="A51:H51"/>
    <mergeCell ref="A52:E52"/>
    <mergeCell ref="A53:H53"/>
    <mergeCell ref="A54:E54"/>
    <mergeCell ref="F52:H52"/>
    <mergeCell ref="F54:H54"/>
    <mergeCell ref="A62:H63"/>
    <mergeCell ref="B4:H4"/>
    <mergeCell ref="A12:H12"/>
    <mergeCell ref="C38:D38"/>
    <mergeCell ref="F11:H11"/>
    <mergeCell ref="F28:G28"/>
    <mergeCell ref="A34:E34"/>
    <mergeCell ref="A19:H19"/>
    <mergeCell ref="A31:E31"/>
    <mergeCell ref="A11:E11"/>
    <mergeCell ref="A35:H35"/>
    <mergeCell ref="F30:G30"/>
    <mergeCell ref="F31:G31"/>
    <mergeCell ref="B29:E29"/>
    <mergeCell ref="B25:E25"/>
    <mergeCell ref="B26:E26"/>
    <mergeCell ref="F15:G15"/>
    <mergeCell ref="F17:H17"/>
    <mergeCell ref="A18:H18"/>
    <mergeCell ref="F25:G25"/>
    <mergeCell ref="F26:G26"/>
    <mergeCell ref="F24:G24"/>
    <mergeCell ref="B22:E22"/>
    <mergeCell ref="B23:E23"/>
    <mergeCell ref="B24:E24"/>
    <mergeCell ref="F46:H46"/>
    <mergeCell ref="F50:H50"/>
    <mergeCell ref="F48:H48"/>
    <mergeCell ref="A48:E48"/>
    <mergeCell ref="A40:B40"/>
    <mergeCell ref="B27:E27"/>
    <mergeCell ref="F27:G27"/>
    <mergeCell ref="A44:E44"/>
    <mergeCell ref="A45:H45"/>
    <mergeCell ref="F29:G29"/>
    <mergeCell ref="A41:E41"/>
    <mergeCell ref="F41:H41"/>
    <mergeCell ref="B28:E28"/>
    <mergeCell ref="A30:E30"/>
    <mergeCell ref="A32:E32"/>
    <mergeCell ref="F32:H32"/>
    <mergeCell ref="B37:E37"/>
    <mergeCell ref="A38:B38"/>
    <mergeCell ref="C39:D39"/>
    <mergeCell ref="F39:G39"/>
    <mergeCell ref="F34:H34"/>
    <mergeCell ref="A43:H43"/>
    <mergeCell ref="F44:H44"/>
    <mergeCell ref="F58:H58"/>
    <mergeCell ref="F59:H59"/>
    <mergeCell ref="F22:G22"/>
    <mergeCell ref="F23:G23"/>
    <mergeCell ref="B20:E20"/>
    <mergeCell ref="B21:E21"/>
    <mergeCell ref="A2:H2"/>
    <mergeCell ref="B3:H3"/>
    <mergeCell ref="B5:H5"/>
    <mergeCell ref="B6:H6"/>
    <mergeCell ref="B7:H7"/>
    <mergeCell ref="B8:H8"/>
    <mergeCell ref="B9:H9"/>
    <mergeCell ref="B10:H10"/>
    <mergeCell ref="A17:E17"/>
    <mergeCell ref="A13:H14"/>
    <mergeCell ref="B15:C15"/>
    <mergeCell ref="B16:C16"/>
    <mergeCell ref="D15:E15"/>
    <mergeCell ref="D16:E16"/>
    <mergeCell ref="F16:H16"/>
    <mergeCell ref="A42:H42"/>
    <mergeCell ref="A47:H47"/>
    <mergeCell ref="A46:E46"/>
    <mergeCell ref="A33:H33"/>
    <mergeCell ref="A36:H36"/>
    <mergeCell ref="A1:H1"/>
    <mergeCell ref="F20:G20"/>
    <mergeCell ref="F21:G21"/>
    <mergeCell ref="F60:H60"/>
    <mergeCell ref="F61:H61"/>
    <mergeCell ref="A50:E50"/>
    <mergeCell ref="A49:H49"/>
    <mergeCell ref="D56:E56"/>
    <mergeCell ref="D57:E57"/>
    <mergeCell ref="D58:E58"/>
    <mergeCell ref="D59:E59"/>
    <mergeCell ref="D60:E60"/>
    <mergeCell ref="A56:C56"/>
    <mergeCell ref="A57:C57"/>
    <mergeCell ref="A58:C58"/>
    <mergeCell ref="A59:C59"/>
    <mergeCell ref="A60:C60"/>
    <mergeCell ref="C40:D40"/>
    <mergeCell ref="A61:E61"/>
    <mergeCell ref="A55:H55"/>
    <mergeCell ref="F56:H56"/>
    <mergeCell ref="F57:H5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CommandButton1">
          <controlPr defaultSize="0" autoLine="0" r:id="rId5">
            <anchor moveWithCells="1">
              <from>
                <xdr:col>5</xdr:col>
                <xdr:colOff>142875</xdr:colOff>
                <xdr:row>61</xdr:row>
                <xdr:rowOff>47625</xdr:rowOff>
              </from>
              <to>
                <xdr:col>7</xdr:col>
                <xdr:colOff>733425</xdr:colOff>
                <xdr:row>62</xdr:row>
                <xdr:rowOff>142875</xdr:rowOff>
              </to>
            </anchor>
          </controlPr>
        </control>
      </mc:Choice>
      <mc:Fallback>
        <control shapeId="1034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HM" xr:uid="{00000000-0002-0000-0000-000000000000}">
          <x14:formula1>
            <xm:f>'Rolovacie nástroje'!$B$18:$B$20</xm:f>
          </x14:formula1>
          <xm:sqref>H15</xm:sqref>
        </x14:dataValidation>
        <x14:dataValidation type="list" allowBlank="1" showInputMessage="1" showErrorMessage="1" xr:uid="{00000000-0002-0000-0000-000001000000}">
          <x14:formula1>
            <xm:f>'Rolovacie nástroje'!$B$24:$B$28</xm:f>
          </x14:formula1>
          <xm:sqref>F11:H11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G27"/>
  <sheetViews>
    <sheetView zoomScale="115" zoomScaleNormal="115" workbookViewId="0">
      <selection activeCell="A4" sqref="A4"/>
    </sheetView>
  </sheetViews>
  <sheetFormatPr defaultRowHeight="15"/>
  <cols>
    <col min="1" max="1" width="9.42578125" style="58" customWidth="1"/>
    <col min="2" max="2" width="14.28515625" style="58" customWidth="1"/>
    <col min="3" max="3" width="12" style="58" customWidth="1"/>
    <col min="4" max="4" width="10.7109375" style="58" customWidth="1"/>
    <col min="5" max="5" width="13.28515625" style="58" customWidth="1"/>
    <col min="6" max="6" width="9.42578125" style="58" customWidth="1"/>
    <col min="7" max="7" width="9.28515625" style="58" customWidth="1"/>
    <col min="8" max="16384" width="9.140625" style="58"/>
  </cols>
  <sheetData>
    <row r="1" spans="1:7" ht="45" customHeight="1">
      <c r="A1" s="235" t="s">
        <v>89</v>
      </c>
      <c r="B1" s="235"/>
      <c r="C1" s="235"/>
      <c r="D1" s="235"/>
      <c r="E1" s="235"/>
      <c r="F1" s="235"/>
      <c r="G1" s="235"/>
    </row>
    <row r="2" spans="1:7" ht="19.5" customHeight="1">
      <c r="A2" s="236" t="s">
        <v>29</v>
      </c>
      <c r="B2" s="237"/>
      <c r="C2" s="237"/>
      <c r="D2" s="237"/>
      <c r="E2" s="237"/>
      <c r="F2" s="237"/>
      <c r="G2" s="237"/>
    </row>
    <row r="3" spans="1:7" ht="23.25" customHeight="1">
      <c r="A3" s="39" t="s">
        <v>58</v>
      </c>
      <c r="B3" s="238" t="s">
        <v>59</v>
      </c>
      <c r="C3" s="239"/>
      <c r="D3" s="239"/>
      <c r="E3" s="240"/>
      <c r="F3" s="40" t="s">
        <v>95</v>
      </c>
      <c r="G3" s="41" t="s">
        <v>96</v>
      </c>
    </row>
    <row r="4" spans="1:7" ht="14.1" customHeight="1">
      <c r="A4" s="48"/>
      <c r="B4" s="222"/>
      <c r="C4" s="223"/>
      <c r="D4" s="223"/>
      <c r="E4" s="224"/>
      <c r="F4" s="49"/>
      <c r="G4" s="50"/>
    </row>
    <row r="5" spans="1:7" ht="14.1" customHeight="1">
      <c r="A5" s="51"/>
      <c r="B5" s="222"/>
      <c r="C5" s="223"/>
      <c r="D5" s="223"/>
      <c r="E5" s="224"/>
      <c r="F5" s="49"/>
      <c r="G5" s="50"/>
    </row>
    <row r="6" spans="1:7" ht="14.1" customHeight="1">
      <c r="A6" s="51"/>
      <c r="B6" s="222"/>
      <c r="C6" s="223"/>
      <c r="D6" s="223"/>
      <c r="E6" s="224"/>
      <c r="F6" s="49"/>
      <c r="G6" s="50"/>
    </row>
    <row r="7" spans="1:7" ht="14.1" customHeight="1">
      <c r="A7" s="51"/>
      <c r="B7" s="222"/>
      <c r="C7" s="223"/>
      <c r="D7" s="223"/>
      <c r="E7" s="224"/>
      <c r="F7" s="49"/>
      <c r="G7" s="50"/>
    </row>
    <row r="8" spans="1:7" ht="14.1" customHeight="1">
      <c r="A8" s="51"/>
      <c r="B8" s="222"/>
      <c r="C8" s="223"/>
      <c r="D8" s="223"/>
      <c r="E8" s="224"/>
      <c r="F8" s="49"/>
      <c r="G8" s="50"/>
    </row>
    <row r="9" spans="1:7" ht="14.1" customHeight="1">
      <c r="A9" s="51"/>
      <c r="B9" s="241"/>
      <c r="C9" s="242"/>
      <c r="D9" s="242"/>
      <c r="E9" s="243"/>
      <c r="F9" s="49"/>
      <c r="G9" s="50"/>
    </row>
    <row r="10" spans="1:7" ht="14.1" customHeight="1">
      <c r="A10" s="51"/>
      <c r="B10" s="222"/>
      <c r="C10" s="223"/>
      <c r="D10" s="223"/>
      <c r="E10" s="224"/>
      <c r="F10" s="49"/>
      <c r="G10" s="50"/>
    </row>
    <row r="11" spans="1:7" ht="14.1" customHeight="1">
      <c r="A11" s="51"/>
      <c r="B11" s="222"/>
      <c r="C11" s="223"/>
      <c r="D11" s="223"/>
      <c r="E11" s="224"/>
      <c r="F11" s="49"/>
      <c r="G11" s="50"/>
    </row>
    <row r="12" spans="1:7" ht="14.1" customHeight="1">
      <c r="A12" s="51"/>
      <c r="B12" s="222"/>
      <c r="C12" s="223"/>
      <c r="D12" s="223"/>
      <c r="E12" s="224"/>
      <c r="F12" s="49"/>
      <c r="G12" s="50"/>
    </row>
    <row r="13" spans="1:7" ht="14.1" customHeight="1">
      <c r="A13" s="51"/>
      <c r="B13" s="222"/>
      <c r="C13" s="223"/>
      <c r="D13" s="223"/>
      <c r="E13" s="224"/>
      <c r="F13" s="49"/>
      <c r="G13" s="50"/>
    </row>
    <row r="14" spans="1:7" ht="14.1" customHeight="1">
      <c r="A14" s="51"/>
      <c r="B14" s="222"/>
      <c r="C14" s="223"/>
      <c r="D14" s="223"/>
      <c r="E14" s="224"/>
      <c r="F14" s="49"/>
      <c r="G14" s="50"/>
    </row>
    <row r="15" spans="1:7" ht="14.1" customHeight="1">
      <c r="A15" s="51"/>
      <c r="B15" s="222"/>
      <c r="C15" s="223"/>
      <c r="D15" s="223"/>
      <c r="E15" s="224"/>
      <c r="F15" s="49"/>
      <c r="G15" s="50"/>
    </row>
    <row r="16" spans="1:7" ht="14.1" customHeight="1">
      <c r="A16" s="51"/>
      <c r="B16" s="222"/>
      <c r="C16" s="223"/>
      <c r="D16" s="223"/>
      <c r="E16" s="224"/>
      <c r="F16" s="49"/>
      <c r="G16" s="50"/>
    </row>
    <row r="17" spans="1:7" ht="14.1" customHeight="1">
      <c r="A17" s="51"/>
      <c r="B17" s="222"/>
      <c r="C17" s="223"/>
      <c r="D17" s="223"/>
      <c r="E17" s="224"/>
      <c r="F17" s="49"/>
      <c r="G17" s="50"/>
    </row>
    <row r="18" spans="1:7" ht="14.1" customHeight="1">
      <c r="A18" s="51"/>
      <c r="B18" s="222"/>
      <c r="C18" s="223"/>
      <c r="D18" s="223"/>
      <c r="E18" s="224"/>
      <c r="F18" s="49"/>
      <c r="G18" s="50"/>
    </row>
    <row r="19" spans="1:7" ht="14.1" customHeight="1">
      <c r="A19" s="51"/>
      <c r="B19" s="222"/>
      <c r="C19" s="223"/>
      <c r="D19" s="223"/>
      <c r="E19" s="224"/>
      <c r="F19" s="49"/>
      <c r="G19" s="50"/>
    </row>
    <row r="20" spans="1:7" ht="14.1" customHeight="1">
      <c r="A20" s="51"/>
      <c r="B20" s="222"/>
      <c r="C20" s="223"/>
      <c r="D20" s="223"/>
      <c r="E20" s="224"/>
      <c r="F20" s="49"/>
      <c r="G20" s="50"/>
    </row>
    <row r="21" spans="1:7" ht="14.1" customHeight="1">
      <c r="A21" s="51"/>
      <c r="B21" s="222"/>
      <c r="C21" s="223"/>
      <c r="D21" s="223"/>
      <c r="E21" s="224"/>
      <c r="F21" s="49"/>
      <c r="G21" s="50"/>
    </row>
    <row r="22" spans="1:7" ht="14.1" customHeight="1">
      <c r="A22" s="51"/>
      <c r="B22" s="222"/>
      <c r="C22" s="223"/>
      <c r="D22" s="223"/>
      <c r="E22" s="224"/>
      <c r="F22" s="49"/>
      <c r="G22" s="50"/>
    </row>
    <row r="23" spans="1:7" ht="13.5" customHeight="1">
      <c r="A23" s="51"/>
      <c r="B23" s="222"/>
      <c r="C23" s="223"/>
      <c r="D23" s="223"/>
      <c r="E23" s="224"/>
      <c r="F23" s="49"/>
      <c r="G23" s="50"/>
    </row>
    <row r="24" spans="1:7" ht="33.75" customHeight="1" thickBot="1">
      <c r="A24" s="232" t="s">
        <v>78</v>
      </c>
      <c r="B24" s="233"/>
      <c r="C24" s="233"/>
      <c r="D24" s="233"/>
      <c r="E24" s="233"/>
      <c r="F24" s="233"/>
      <c r="G24" s="234"/>
    </row>
    <row r="25" spans="1:7" ht="15.75" thickBot="1">
      <c r="A25" s="225" t="s">
        <v>16</v>
      </c>
      <c r="B25" s="226"/>
      <c r="C25" s="226"/>
      <c r="D25" s="226"/>
      <c r="E25" s="227"/>
      <c r="F25" s="228">
        <f>SUM(G4:G23)</f>
        <v>0</v>
      </c>
      <c r="G25" s="229"/>
    </row>
    <row r="26" spans="1:7" ht="15" customHeight="1">
      <c r="A26" s="230" t="s">
        <v>85</v>
      </c>
      <c r="B26" s="231"/>
      <c r="C26" s="231"/>
      <c r="D26" s="231"/>
      <c r="E26" s="231"/>
      <c r="F26" s="231"/>
      <c r="G26" s="231"/>
    </row>
    <row r="27" spans="1:7">
      <c r="A27" s="231"/>
      <c r="B27" s="231"/>
      <c r="C27" s="231"/>
      <c r="D27" s="231"/>
      <c r="E27" s="231"/>
      <c r="F27" s="231"/>
      <c r="G27" s="231"/>
    </row>
  </sheetData>
  <sheetProtection sheet="1" objects="1" scenarios="1" selectLockedCells="1"/>
  <mergeCells count="27">
    <mergeCell ref="A1:G1"/>
    <mergeCell ref="B7:E7"/>
    <mergeCell ref="B8:E8"/>
    <mergeCell ref="B10:E10"/>
    <mergeCell ref="B11:E11"/>
    <mergeCell ref="A2:G2"/>
    <mergeCell ref="B6:E6"/>
    <mergeCell ref="B3:E3"/>
    <mergeCell ref="B4:E4"/>
    <mergeCell ref="B5:E5"/>
    <mergeCell ref="B9:E9"/>
    <mergeCell ref="A26:G27"/>
    <mergeCell ref="B20:E20"/>
    <mergeCell ref="B21:E21"/>
    <mergeCell ref="B15:E15"/>
    <mergeCell ref="B16:E16"/>
    <mergeCell ref="B17:E17"/>
    <mergeCell ref="B22:E22"/>
    <mergeCell ref="A24:G24"/>
    <mergeCell ref="B12:E12"/>
    <mergeCell ref="B23:E23"/>
    <mergeCell ref="A25:E25"/>
    <mergeCell ref="F25:G25"/>
    <mergeCell ref="B14:E14"/>
    <mergeCell ref="B18:E18"/>
    <mergeCell ref="B19:E19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J25"/>
  <sheetViews>
    <sheetView zoomScale="115" zoomScaleNormal="115" workbookViewId="0">
      <selection activeCell="F3" sqref="F3:I3"/>
    </sheetView>
  </sheetViews>
  <sheetFormatPr defaultRowHeight="12"/>
  <cols>
    <col min="1" max="1" width="14.5703125" style="60" customWidth="1"/>
    <col min="2" max="2" width="12.42578125" style="60" customWidth="1"/>
    <col min="3" max="3" width="10" style="60" customWidth="1"/>
    <col min="4" max="4" width="9.28515625" style="60" customWidth="1"/>
    <col min="5" max="5" width="14.140625" style="60" customWidth="1"/>
    <col min="6" max="6" width="8.7109375" style="60" customWidth="1"/>
    <col min="7" max="7" width="5.7109375" style="60" customWidth="1"/>
    <col min="8" max="8" width="8.7109375" style="60" customWidth="1"/>
    <col min="9" max="9" width="7" style="60" customWidth="1"/>
    <col min="10" max="16384" width="9.140625" style="60"/>
  </cols>
  <sheetData>
    <row r="1" spans="1:10" ht="45.75" customHeight="1">
      <c r="A1" s="287" t="s">
        <v>90</v>
      </c>
      <c r="B1" s="287"/>
      <c r="C1" s="287"/>
      <c r="D1" s="287"/>
      <c r="E1" s="287"/>
      <c r="F1" s="287"/>
      <c r="G1" s="287"/>
      <c r="H1" s="287"/>
      <c r="I1" s="287"/>
      <c r="J1" s="59"/>
    </row>
    <row r="2" spans="1:10" ht="23.1" customHeight="1" thickBot="1">
      <c r="A2" s="253" t="s">
        <v>105</v>
      </c>
      <c r="B2" s="253"/>
      <c r="C2" s="253"/>
      <c r="D2" s="253"/>
      <c r="E2" s="253"/>
      <c r="F2" s="253"/>
      <c r="G2" s="253"/>
      <c r="H2" s="253"/>
      <c r="I2" s="253"/>
    </row>
    <row r="3" spans="1:10" ht="15" customHeight="1">
      <c r="A3" s="254" t="s">
        <v>101</v>
      </c>
      <c r="B3" s="255"/>
      <c r="C3" s="255"/>
      <c r="D3" s="255"/>
      <c r="E3" s="255"/>
      <c r="F3" s="246"/>
      <c r="G3" s="246"/>
      <c r="H3" s="246"/>
      <c r="I3" s="247"/>
    </row>
    <row r="4" spans="1:10" ht="17.25" customHeight="1">
      <c r="A4" s="61" t="s">
        <v>61</v>
      </c>
      <c r="B4" s="256"/>
      <c r="C4" s="257"/>
      <c r="D4" s="257"/>
      <c r="E4" s="258"/>
      <c r="F4" s="249" t="s">
        <v>86</v>
      </c>
      <c r="G4" s="249"/>
      <c r="H4" s="244" t="s">
        <v>94</v>
      </c>
      <c r="I4" s="245"/>
    </row>
    <row r="5" spans="1:10" ht="13.5" customHeight="1">
      <c r="A5" s="259" t="s">
        <v>62</v>
      </c>
      <c r="B5" s="260"/>
      <c r="C5" s="261" t="s">
        <v>63</v>
      </c>
      <c r="D5" s="260"/>
      <c r="E5" s="52"/>
      <c r="F5" s="264"/>
      <c r="G5" s="265"/>
      <c r="H5" s="269"/>
      <c r="I5" s="270"/>
    </row>
    <row r="6" spans="1:10" ht="15" customHeight="1" thickBot="1">
      <c r="A6" s="62" t="s">
        <v>121</v>
      </c>
      <c r="B6" s="53"/>
      <c r="C6" s="262" t="s">
        <v>65</v>
      </c>
      <c r="D6" s="263"/>
      <c r="E6" s="53"/>
      <c r="F6" s="251"/>
      <c r="G6" s="252"/>
      <c r="H6" s="273"/>
      <c r="I6" s="274"/>
    </row>
    <row r="7" spans="1:10" ht="23.1" customHeight="1" thickBot="1">
      <c r="A7" s="253" t="s">
        <v>91</v>
      </c>
      <c r="B7" s="253"/>
      <c r="C7" s="253"/>
      <c r="D7" s="253"/>
      <c r="E7" s="253"/>
      <c r="F7" s="253"/>
      <c r="G7" s="253"/>
      <c r="H7" s="253"/>
      <c r="I7" s="253"/>
    </row>
    <row r="8" spans="1:10" ht="16.5" customHeight="1">
      <c r="A8" s="254" t="s">
        <v>100</v>
      </c>
      <c r="B8" s="255"/>
      <c r="C8" s="255"/>
      <c r="D8" s="255"/>
      <c r="E8" s="255"/>
      <c r="F8" s="246"/>
      <c r="G8" s="246"/>
      <c r="H8" s="246"/>
      <c r="I8" s="247"/>
    </row>
    <row r="9" spans="1:10" ht="16.5" customHeight="1">
      <c r="A9" s="63" t="s">
        <v>61</v>
      </c>
      <c r="B9" s="248"/>
      <c r="C9" s="248"/>
      <c r="D9" s="248"/>
      <c r="E9" s="248"/>
      <c r="F9" s="249" t="s">
        <v>86</v>
      </c>
      <c r="G9" s="249"/>
      <c r="H9" s="249" t="s">
        <v>94</v>
      </c>
      <c r="I9" s="250"/>
    </row>
    <row r="10" spans="1:10" ht="16.5" customHeight="1" thickBot="1">
      <c r="A10" s="62" t="s">
        <v>64</v>
      </c>
      <c r="B10" s="53"/>
      <c r="C10" s="64" t="s">
        <v>65</v>
      </c>
      <c r="D10" s="267"/>
      <c r="E10" s="268"/>
      <c r="F10" s="266"/>
      <c r="G10" s="267"/>
      <c r="H10" s="271"/>
      <c r="I10" s="272"/>
    </row>
    <row r="11" spans="1:10" ht="23.1" customHeight="1" thickBot="1">
      <c r="A11" s="253" t="s">
        <v>92</v>
      </c>
      <c r="B11" s="253"/>
      <c r="C11" s="253"/>
      <c r="D11" s="253"/>
      <c r="E11" s="253"/>
      <c r="F11" s="253"/>
      <c r="G11" s="253"/>
      <c r="H11" s="253"/>
      <c r="I11" s="253"/>
    </row>
    <row r="12" spans="1:10" ht="16.5" customHeight="1">
      <c r="A12" s="254" t="s">
        <v>100</v>
      </c>
      <c r="B12" s="255"/>
      <c r="C12" s="255"/>
      <c r="D12" s="255"/>
      <c r="E12" s="255"/>
      <c r="F12" s="246"/>
      <c r="G12" s="246"/>
      <c r="H12" s="246"/>
      <c r="I12" s="247"/>
    </row>
    <row r="13" spans="1:10" ht="16.5" customHeight="1">
      <c r="A13" s="63" t="s">
        <v>61</v>
      </c>
      <c r="B13" s="248"/>
      <c r="C13" s="248"/>
      <c r="D13" s="248"/>
      <c r="E13" s="248"/>
      <c r="F13" s="249" t="s">
        <v>86</v>
      </c>
      <c r="G13" s="249"/>
      <c r="H13" s="249" t="s">
        <v>94</v>
      </c>
      <c r="I13" s="250"/>
    </row>
    <row r="14" spans="1:10" ht="16.5" customHeight="1" thickBot="1">
      <c r="A14" s="62" t="s">
        <v>64</v>
      </c>
      <c r="B14" s="53"/>
      <c r="C14" s="64" t="s">
        <v>65</v>
      </c>
      <c r="D14" s="267"/>
      <c r="E14" s="268"/>
      <c r="F14" s="266"/>
      <c r="G14" s="267"/>
      <c r="H14" s="271"/>
      <c r="I14" s="272"/>
    </row>
    <row r="15" spans="1:10" ht="23.1" customHeight="1" thickBot="1">
      <c r="A15" s="253" t="s">
        <v>93</v>
      </c>
      <c r="B15" s="253"/>
      <c r="C15" s="253"/>
      <c r="D15" s="253"/>
      <c r="E15" s="253"/>
      <c r="F15" s="253"/>
      <c r="G15" s="253"/>
      <c r="H15" s="253"/>
      <c r="I15" s="253"/>
    </row>
    <row r="16" spans="1:10" ht="16.5" customHeight="1">
      <c r="A16" s="254" t="s">
        <v>100</v>
      </c>
      <c r="B16" s="255"/>
      <c r="C16" s="255"/>
      <c r="D16" s="255"/>
      <c r="E16" s="255"/>
      <c r="F16" s="246"/>
      <c r="G16" s="246"/>
      <c r="H16" s="246"/>
      <c r="I16" s="247"/>
    </row>
    <row r="17" spans="1:9" ht="16.5" customHeight="1">
      <c r="A17" s="63" t="s">
        <v>61</v>
      </c>
      <c r="B17" s="248"/>
      <c r="C17" s="248"/>
      <c r="D17" s="248"/>
      <c r="E17" s="248"/>
      <c r="F17" s="249" t="s">
        <v>86</v>
      </c>
      <c r="G17" s="249"/>
      <c r="H17" s="249" t="s">
        <v>94</v>
      </c>
      <c r="I17" s="250"/>
    </row>
    <row r="18" spans="1:9" ht="16.5" customHeight="1">
      <c r="A18" s="63" t="s">
        <v>64</v>
      </c>
      <c r="B18" s="52"/>
      <c r="C18" s="65" t="s">
        <v>65</v>
      </c>
      <c r="D18" s="248"/>
      <c r="E18" s="296"/>
      <c r="F18" s="284"/>
      <c r="G18" s="284"/>
      <c r="H18" s="285"/>
      <c r="I18" s="286"/>
    </row>
    <row r="19" spans="1:9" ht="16.5" customHeight="1">
      <c r="A19" s="295" t="s">
        <v>66</v>
      </c>
      <c r="B19" s="249"/>
      <c r="C19" s="249" t="s">
        <v>63</v>
      </c>
      <c r="D19" s="249"/>
      <c r="E19" s="52"/>
      <c r="F19" s="284"/>
      <c r="G19" s="284"/>
      <c r="H19" s="285"/>
      <c r="I19" s="286"/>
    </row>
    <row r="20" spans="1:9" ht="16.5" customHeight="1">
      <c r="A20" s="295" t="s">
        <v>67</v>
      </c>
      <c r="B20" s="249"/>
      <c r="C20" s="249"/>
      <c r="D20" s="249"/>
      <c r="E20" s="249"/>
      <c r="F20" s="288">
        <f>SUM(F6,F10,F14,F19)</f>
        <v>0</v>
      </c>
      <c r="G20" s="288"/>
      <c r="H20" s="288"/>
      <c r="I20" s="289"/>
    </row>
    <row r="21" spans="1:9" ht="16.5" customHeight="1" thickBot="1">
      <c r="A21" s="297" t="s">
        <v>68</v>
      </c>
      <c r="B21" s="298"/>
      <c r="C21" s="298"/>
      <c r="D21" s="298"/>
      <c r="E21" s="298"/>
      <c r="F21" s="290">
        <f>SUM(H6,H10,H14,H19)</f>
        <v>0</v>
      </c>
      <c r="G21" s="291"/>
      <c r="H21" s="291"/>
      <c r="I21" s="292"/>
    </row>
    <row r="22" spans="1:9" ht="45" customHeight="1" thickBot="1">
      <c r="A22" s="275" t="s">
        <v>78</v>
      </c>
      <c r="B22" s="276"/>
      <c r="C22" s="276"/>
      <c r="D22" s="276"/>
      <c r="E22" s="276"/>
      <c r="F22" s="276"/>
      <c r="G22" s="276"/>
      <c r="H22" s="276"/>
      <c r="I22" s="277"/>
    </row>
    <row r="23" spans="1:9" ht="16.5" customHeight="1" thickBot="1">
      <c r="A23" s="278" t="s">
        <v>102</v>
      </c>
      <c r="B23" s="279"/>
      <c r="C23" s="279"/>
      <c r="D23" s="279"/>
      <c r="E23" s="280"/>
      <c r="F23" s="281">
        <f>SUM(F21)</f>
        <v>0</v>
      </c>
      <c r="G23" s="282"/>
      <c r="H23" s="282"/>
      <c r="I23" s="283"/>
    </row>
    <row r="24" spans="1:9">
      <c r="A24" s="293" t="s">
        <v>0</v>
      </c>
      <c r="B24" s="294"/>
      <c r="C24" s="294"/>
      <c r="D24" s="294"/>
      <c r="E24" s="294"/>
      <c r="F24" s="294"/>
      <c r="G24" s="294"/>
      <c r="H24" s="294"/>
      <c r="I24" s="294"/>
    </row>
    <row r="25" spans="1:9">
      <c r="A25" s="294"/>
      <c r="B25" s="294"/>
      <c r="C25" s="294"/>
      <c r="D25" s="294"/>
      <c r="E25" s="294"/>
      <c r="F25" s="294"/>
      <c r="G25" s="294"/>
      <c r="H25" s="294"/>
      <c r="I25" s="294"/>
    </row>
  </sheetData>
  <sheetProtection algorithmName="SHA-512" hashValue="fs3BT4ezum/ykH72ZTreUqHKcRu9wUNlG6dw8W1zVApAFdnN5/CCWwbfUXq6GxcfKLOO9tVn1BGJAWI0OtzHtA==" saltValue="xbS3sujRoimoi+0P2e8dzA==" spinCount="100000" sheet="1" objects="1" scenarios="1" selectLockedCells="1"/>
  <mergeCells count="53">
    <mergeCell ref="A1:I1"/>
    <mergeCell ref="F3:I3"/>
    <mergeCell ref="F20:I20"/>
    <mergeCell ref="F21:I21"/>
    <mergeCell ref="A24:I25"/>
    <mergeCell ref="A19:B19"/>
    <mergeCell ref="C19:D19"/>
    <mergeCell ref="F13:G13"/>
    <mergeCell ref="H13:I13"/>
    <mergeCell ref="D18:E18"/>
    <mergeCell ref="D14:E14"/>
    <mergeCell ref="B17:E17"/>
    <mergeCell ref="F17:G17"/>
    <mergeCell ref="H17:I17"/>
    <mergeCell ref="A20:E20"/>
    <mergeCell ref="A21:E21"/>
    <mergeCell ref="A22:I22"/>
    <mergeCell ref="A23:E23"/>
    <mergeCell ref="F23:I23"/>
    <mergeCell ref="F18:G18"/>
    <mergeCell ref="H18:I18"/>
    <mergeCell ref="F19:G19"/>
    <mergeCell ref="H19:I19"/>
    <mergeCell ref="F12:I12"/>
    <mergeCell ref="A16:E16"/>
    <mergeCell ref="F16:I16"/>
    <mergeCell ref="B13:E13"/>
    <mergeCell ref="A2:I2"/>
    <mergeCell ref="F14:G14"/>
    <mergeCell ref="A12:E12"/>
    <mergeCell ref="A15:I15"/>
    <mergeCell ref="A3:E3"/>
    <mergeCell ref="D10:E10"/>
    <mergeCell ref="H5:I5"/>
    <mergeCell ref="F10:G10"/>
    <mergeCell ref="A11:I11"/>
    <mergeCell ref="H10:I10"/>
    <mergeCell ref="H14:I14"/>
    <mergeCell ref="H6:I6"/>
    <mergeCell ref="H4:I4"/>
    <mergeCell ref="F8:I8"/>
    <mergeCell ref="B9:E9"/>
    <mergeCell ref="F9:G9"/>
    <mergeCell ref="H9:I9"/>
    <mergeCell ref="F6:G6"/>
    <mergeCell ref="A7:I7"/>
    <mergeCell ref="A8:E8"/>
    <mergeCell ref="B4:E4"/>
    <mergeCell ref="F4:G4"/>
    <mergeCell ref="A5:B5"/>
    <mergeCell ref="C5:D5"/>
    <mergeCell ref="C6:D6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A1:H31"/>
  <sheetViews>
    <sheetView zoomScaleNormal="100" workbookViewId="0">
      <selection activeCell="A8" sqref="A8"/>
    </sheetView>
  </sheetViews>
  <sheetFormatPr defaultRowHeight="15"/>
  <cols>
    <col min="1" max="1" width="17.42578125" style="58" customWidth="1"/>
    <col min="2" max="2" width="14.28515625" style="58" customWidth="1"/>
    <col min="3" max="3" width="13.5703125" style="58" customWidth="1"/>
    <col min="4" max="4" width="12.140625" style="58" customWidth="1"/>
    <col min="5" max="5" width="16.7109375" style="58" customWidth="1"/>
    <col min="6" max="6" width="9.5703125" style="58" customWidth="1"/>
    <col min="7" max="7" width="8.42578125" style="58" customWidth="1"/>
    <col min="8" max="8" width="12" style="58" customWidth="1"/>
    <col min="9" max="16384" width="9.140625" style="58"/>
  </cols>
  <sheetData>
    <row r="1" spans="1:8" ht="21.75" customHeight="1">
      <c r="A1" s="311" t="s">
        <v>69</v>
      </c>
      <c r="B1" s="311"/>
      <c r="C1" s="311"/>
      <c r="D1" s="311"/>
      <c r="E1" s="311"/>
      <c r="F1" s="311"/>
      <c r="G1" s="311"/>
      <c r="H1" s="311"/>
    </row>
    <row r="2" spans="1:8">
      <c r="A2" s="311"/>
      <c r="B2" s="311"/>
      <c r="C2" s="311"/>
      <c r="D2" s="311"/>
      <c r="E2" s="311"/>
      <c r="F2" s="311"/>
      <c r="G2" s="311"/>
      <c r="H2" s="311"/>
    </row>
    <row r="3" spans="1:8">
      <c r="A3" s="311"/>
      <c r="B3" s="311"/>
      <c r="C3" s="311"/>
      <c r="D3" s="311"/>
      <c r="E3" s="311"/>
      <c r="F3" s="311"/>
      <c r="G3" s="311"/>
      <c r="H3" s="311"/>
    </row>
    <row r="4" spans="1:8" ht="9" customHeight="1">
      <c r="A4" s="311"/>
      <c r="B4" s="311"/>
      <c r="C4" s="311"/>
      <c r="D4" s="311"/>
      <c r="E4" s="311"/>
      <c r="F4" s="311"/>
      <c r="G4" s="311"/>
      <c r="H4" s="311"/>
    </row>
    <row r="5" spans="1:8" ht="21" customHeight="1">
      <c r="A5" s="313" t="s">
        <v>12</v>
      </c>
      <c r="B5" s="313"/>
      <c r="C5" s="313"/>
      <c r="D5" s="313"/>
      <c r="E5" s="313"/>
      <c r="F5" s="313"/>
      <c r="G5" s="313"/>
      <c r="H5" s="313"/>
    </row>
    <row r="6" spans="1:8" ht="1.5" customHeight="1">
      <c r="A6" s="312"/>
      <c r="B6" s="312"/>
      <c r="C6" s="312"/>
      <c r="D6" s="312"/>
      <c r="E6" s="312"/>
      <c r="F6" s="312"/>
      <c r="G6" s="312"/>
      <c r="H6" s="312"/>
    </row>
    <row r="7" spans="1:8" ht="15.75">
      <c r="A7" s="66" t="s">
        <v>58</v>
      </c>
      <c r="B7" s="314" t="s">
        <v>59</v>
      </c>
      <c r="C7" s="315"/>
      <c r="D7" s="315"/>
      <c r="E7" s="316"/>
      <c r="F7" s="317" t="s">
        <v>86</v>
      </c>
      <c r="G7" s="318"/>
      <c r="H7" s="67" t="s">
        <v>60</v>
      </c>
    </row>
    <row r="8" spans="1:8">
      <c r="A8" s="54"/>
      <c r="B8" s="299"/>
      <c r="C8" s="301"/>
      <c r="D8" s="301"/>
      <c r="E8" s="300"/>
      <c r="F8" s="299"/>
      <c r="G8" s="300"/>
      <c r="H8" s="55"/>
    </row>
    <row r="9" spans="1:8">
      <c r="A9" s="54"/>
      <c r="B9" s="299"/>
      <c r="C9" s="301"/>
      <c r="D9" s="301"/>
      <c r="E9" s="300"/>
      <c r="F9" s="299"/>
      <c r="G9" s="300"/>
      <c r="H9" s="55"/>
    </row>
    <row r="10" spans="1:8">
      <c r="A10" s="54"/>
      <c r="B10" s="299"/>
      <c r="C10" s="301"/>
      <c r="D10" s="301"/>
      <c r="E10" s="300"/>
      <c r="F10" s="299"/>
      <c r="G10" s="300"/>
      <c r="H10" s="55"/>
    </row>
    <row r="11" spans="1:8">
      <c r="A11" s="54"/>
      <c r="B11" s="299"/>
      <c r="C11" s="301"/>
      <c r="D11" s="301"/>
      <c r="E11" s="300"/>
      <c r="F11" s="299"/>
      <c r="G11" s="300"/>
      <c r="H11" s="55"/>
    </row>
    <row r="12" spans="1:8">
      <c r="A12" s="54"/>
      <c r="B12" s="299"/>
      <c r="C12" s="301"/>
      <c r="D12" s="301"/>
      <c r="E12" s="300"/>
      <c r="F12" s="299"/>
      <c r="G12" s="300"/>
      <c r="H12" s="55"/>
    </row>
    <row r="13" spans="1:8">
      <c r="A13" s="54"/>
      <c r="B13" s="299"/>
      <c r="C13" s="301"/>
      <c r="D13" s="301"/>
      <c r="E13" s="300"/>
      <c r="F13" s="299"/>
      <c r="G13" s="300"/>
      <c r="H13" s="55"/>
    </row>
    <row r="14" spans="1:8">
      <c r="A14" s="54"/>
      <c r="B14" s="299"/>
      <c r="C14" s="301"/>
      <c r="D14" s="301"/>
      <c r="E14" s="300"/>
      <c r="F14" s="299"/>
      <c r="G14" s="300"/>
      <c r="H14" s="55"/>
    </row>
    <row r="15" spans="1:8">
      <c r="A15" s="54"/>
      <c r="B15" s="299"/>
      <c r="C15" s="301"/>
      <c r="D15" s="301"/>
      <c r="E15" s="300"/>
      <c r="F15" s="299"/>
      <c r="G15" s="300"/>
      <c r="H15" s="55"/>
    </row>
    <row r="16" spans="1:8">
      <c r="A16" s="54"/>
      <c r="B16" s="299"/>
      <c r="C16" s="301"/>
      <c r="D16" s="301"/>
      <c r="E16" s="300"/>
      <c r="F16" s="299"/>
      <c r="G16" s="300"/>
      <c r="H16" s="55"/>
    </row>
    <row r="17" spans="1:8">
      <c r="A17" s="54"/>
      <c r="B17" s="299"/>
      <c r="C17" s="301"/>
      <c r="D17" s="301"/>
      <c r="E17" s="300"/>
      <c r="F17" s="299"/>
      <c r="G17" s="300"/>
      <c r="H17" s="55"/>
    </row>
    <row r="18" spans="1:8">
      <c r="A18" s="54"/>
      <c r="B18" s="299"/>
      <c r="C18" s="301"/>
      <c r="D18" s="301"/>
      <c r="E18" s="300"/>
      <c r="F18" s="299"/>
      <c r="G18" s="300"/>
      <c r="H18" s="55"/>
    </row>
    <row r="19" spans="1:8">
      <c r="A19" s="54"/>
      <c r="B19" s="299"/>
      <c r="C19" s="301"/>
      <c r="D19" s="301"/>
      <c r="E19" s="300"/>
      <c r="F19" s="299"/>
      <c r="G19" s="300"/>
      <c r="H19" s="55"/>
    </row>
    <row r="20" spans="1:8">
      <c r="A20" s="54"/>
      <c r="B20" s="299"/>
      <c r="C20" s="301"/>
      <c r="D20" s="301"/>
      <c r="E20" s="300"/>
      <c r="F20" s="299"/>
      <c r="G20" s="300"/>
      <c r="H20" s="55"/>
    </row>
    <row r="21" spans="1:8">
      <c r="A21" s="54"/>
      <c r="B21" s="299"/>
      <c r="C21" s="301"/>
      <c r="D21" s="301"/>
      <c r="E21" s="300"/>
      <c r="F21" s="299"/>
      <c r="G21" s="300"/>
      <c r="H21" s="55"/>
    </row>
    <row r="22" spans="1:8">
      <c r="A22" s="54"/>
      <c r="B22" s="299"/>
      <c r="C22" s="301"/>
      <c r="D22" s="301"/>
      <c r="E22" s="300"/>
      <c r="F22" s="299"/>
      <c r="G22" s="300"/>
      <c r="H22" s="55"/>
    </row>
    <row r="23" spans="1:8">
      <c r="A23" s="54"/>
      <c r="B23" s="299"/>
      <c r="C23" s="301"/>
      <c r="D23" s="301"/>
      <c r="E23" s="300"/>
      <c r="F23" s="299"/>
      <c r="G23" s="300"/>
      <c r="H23" s="55"/>
    </row>
    <row r="24" spans="1:8">
      <c r="A24" s="54"/>
      <c r="B24" s="299"/>
      <c r="C24" s="301"/>
      <c r="D24" s="301"/>
      <c r="E24" s="300"/>
      <c r="F24" s="299"/>
      <c r="G24" s="300"/>
      <c r="H24" s="55"/>
    </row>
    <row r="25" spans="1:8">
      <c r="A25" s="54"/>
      <c r="B25" s="299"/>
      <c r="C25" s="301"/>
      <c r="D25" s="301"/>
      <c r="E25" s="300"/>
      <c r="F25" s="299"/>
      <c r="G25" s="300"/>
      <c r="H25" s="55"/>
    </row>
    <row r="26" spans="1:8">
      <c r="A26" s="54"/>
      <c r="B26" s="299"/>
      <c r="C26" s="301"/>
      <c r="D26" s="301"/>
      <c r="E26" s="300"/>
      <c r="F26" s="299"/>
      <c r="G26" s="300"/>
      <c r="H26" s="55"/>
    </row>
    <row r="27" spans="1:8">
      <c r="A27" s="54"/>
      <c r="B27" s="299"/>
      <c r="C27" s="301"/>
      <c r="D27" s="301"/>
      <c r="E27" s="300"/>
      <c r="F27" s="299"/>
      <c r="G27" s="300"/>
      <c r="H27" s="55"/>
    </row>
    <row r="28" spans="1:8" ht="45" customHeight="1" thickBot="1">
      <c r="A28" s="304" t="s">
        <v>79</v>
      </c>
      <c r="B28" s="305"/>
      <c r="C28" s="305"/>
      <c r="D28" s="305"/>
      <c r="E28" s="305"/>
      <c r="F28" s="305"/>
      <c r="G28" s="305"/>
      <c r="H28" s="306"/>
    </row>
    <row r="29" spans="1:8" ht="15.75" thickBot="1">
      <c r="A29" s="307" t="s">
        <v>16</v>
      </c>
      <c r="B29" s="308"/>
      <c r="C29" s="308"/>
      <c r="D29" s="308"/>
      <c r="E29" s="309"/>
      <c r="F29" s="228">
        <f>SUM(H8:H27)</f>
        <v>0</v>
      </c>
      <c r="G29" s="310"/>
      <c r="H29" s="229"/>
    </row>
    <row r="30" spans="1:8">
      <c r="A30" s="302" t="s">
        <v>0</v>
      </c>
      <c r="B30" s="303"/>
      <c r="C30" s="303"/>
      <c r="D30" s="303"/>
      <c r="E30" s="303"/>
      <c r="F30" s="303"/>
      <c r="G30" s="303"/>
      <c r="H30" s="303"/>
    </row>
    <row r="31" spans="1:8">
      <c r="A31" s="303"/>
      <c r="B31" s="303"/>
      <c r="C31" s="303"/>
      <c r="D31" s="303"/>
      <c r="E31" s="303"/>
      <c r="F31" s="303"/>
      <c r="G31" s="303"/>
      <c r="H31" s="303"/>
    </row>
  </sheetData>
  <sheetProtection sheet="1" objects="1" scenarios="1" selectLockedCells="1"/>
  <mergeCells count="49">
    <mergeCell ref="A1:H4"/>
    <mergeCell ref="A6:H6"/>
    <mergeCell ref="A5:H5"/>
    <mergeCell ref="B7:E7"/>
    <mergeCell ref="F7:G7"/>
    <mergeCell ref="B8:E8"/>
    <mergeCell ref="F8:G8"/>
    <mergeCell ref="B9:E9"/>
    <mergeCell ref="F9:G9"/>
    <mergeCell ref="B24:E24"/>
    <mergeCell ref="B10:E10"/>
    <mergeCell ref="B14:E14"/>
    <mergeCell ref="B15:E15"/>
    <mergeCell ref="B21:E21"/>
    <mergeCell ref="B22:E22"/>
    <mergeCell ref="B23:E23"/>
    <mergeCell ref="B11:E11"/>
    <mergeCell ref="B12:E12"/>
    <mergeCell ref="B13:E13"/>
    <mergeCell ref="B16:E16"/>
    <mergeCell ref="B17:E17"/>
    <mergeCell ref="B19:E19"/>
    <mergeCell ref="B20:E20"/>
    <mergeCell ref="A30:H31"/>
    <mergeCell ref="B25:E25"/>
    <mergeCell ref="B26:E26"/>
    <mergeCell ref="B27:E27"/>
    <mergeCell ref="F27:G27"/>
    <mergeCell ref="A28:H28"/>
    <mergeCell ref="A29:E29"/>
    <mergeCell ref="F29:H29"/>
    <mergeCell ref="F19:G19"/>
    <mergeCell ref="F20:G20"/>
    <mergeCell ref="F21:G21"/>
    <mergeCell ref="F22:G22"/>
    <mergeCell ref="F23:G23"/>
    <mergeCell ref="F10:G10"/>
    <mergeCell ref="F11:G11"/>
    <mergeCell ref="F12:G12"/>
    <mergeCell ref="F13:G13"/>
    <mergeCell ref="B18:E18"/>
    <mergeCell ref="F24:G24"/>
    <mergeCell ref="F25:G25"/>
    <mergeCell ref="F26:G26"/>
    <mergeCell ref="F14:G14"/>
    <mergeCell ref="F15:G15"/>
    <mergeCell ref="F16:G16"/>
    <mergeCell ref="F17:G17"/>
    <mergeCell ref="F18:G1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/>
  <dimension ref="A1:H27"/>
  <sheetViews>
    <sheetView zoomScale="115" zoomScaleNormal="115" workbookViewId="0">
      <selection activeCell="A4" sqref="A4"/>
    </sheetView>
  </sheetViews>
  <sheetFormatPr defaultRowHeight="15"/>
  <cols>
    <col min="1" max="1" width="7.7109375" style="58" customWidth="1"/>
    <col min="2" max="2" width="14.28515625" style="58" customWidth="1"/>
    <col min="3" max="3" width="12" style="58" customWidth="1"/>
    <col min="4" max="5" width="10.7109375" style="58" customWidth="1"/>
    <col min="6" max="6" width="5.85546875" style="58" customWidth="1"/>
    <col min="7" max="7" width="3.7109375" style="58" customWidth="1"/>
    <col min="8" max="8" width="8.85546875" style="58" customWidth="1"/>
    <col min="9" max="16384" width="9.140625" style="58"/>
  </cols>
  <sheetData>
    <row r="1" spans="1:8" ht="45" customHeight="1">
      <c r="A1" s="235" t="s">
        <v>89</v>
      </c>
      <c r="B1" s="235"/>
      <c r="C1" s="235"/>
      <c r="D1" s="235"/>
      <c r="E1" s="235"/>
      <c r="F1" s="235"/>
      <c r="G1" s="235"/>
      <c r="H1" s="235"/>
    </row>
    <row r="2" spans="1:8" ht="16.5" customHeight="1">
      <c r="A2" s="236" t="s">
        <v>19</v>
      </c>
      <c r="B2" s="237"/>
      <c r="C2" s="237"/>
      <c r="D2" s="237"/>
      <c r="E2" s="237"/>
      <c r="F2" s="237"/>
      <c r="G2" s="237"/>
      <c r="H2" s="237"/>
    </row>
    <row r="3" spans="1:8" ht="23.25" customHeight="1">
      <c r="A3" s="39" t="s">
        <v>58</v>
      </c>
      <c r="B3" s="238" t="s">
        <v>59</v>
      </c>
      <c r="C3" s="239"/>
      <c r="D3" s="239"/>
      <c r="E3" s="240"/>
      <c r="F3" s="319" t="s">
        <v>95</v>
      </c>
      <c r="G3" s="320"/>
      <c r="H3" s="41" t="s">
        <v>96</v>
      </c>
    </row>
    <row r="4" spans="1:8" ht="14.1" customHeight="1">
      <c r="A4" s="51"/>
      <c r="B4" s="222"/>
      <c r="C4" s="223"/>
      <c r="D4" s="223"/>
      <c r="E4" s="224"/>
      <c r="F4" s="222"/>
      <c r="G4" s="224"/>
      <c r="H4" s="50"/>
    </row>
    <row r="5" spans="1:8" ht="14.1" customHeight="1">
      <c r="A5" s="51"/>
      <c r="B5" s="222"/>
      <c r="C5" s="223"/>
      <c r="D5" s="223"/>
      <c r="E5" s="224"/>
      <c r="F5" s="222"/>
      <c r="G5" s="224"/>
      <c r="H5" s="50"/>
    </row>
    <row r="6" spans="1:8" ht="14.1" customHeight="1">
      <c r="A6" s="51"/>
      <c r="B6" s="222"/>
      <c r="C6" s="223"/>
      <c r="D6" s="223"/>
      <c r="E6" s="224"/>
      <c r="F6" s="222"/>
      <c r="G6" s="224"/>
      <c r="H6" s="50"/>
    </row>
    <row r="7" spans="1:8" ht="14.1" customHeight="1">
      <c r="A7" s="51"/>
      <c r="B7" s="222"/>
      <c r="C7" s="223"/>
      <c r="D7" s="223"/>
      <c r="E7" s="224"/>
      <c r="F7" s="222"/>
      <c r="G7" s="224"/>
      <c r="H7" s="50"/>
    </row>
    <row r="8" spans="1:8" ht="14.1" customHeight="1">
      <c r="A8" s="51"/>
      <c r="B8" s="222"/>
      <c r="C8" s="223"/>
      <c r="D8" s="223"/>
      <c r="E8" s="224"/>
      <c r="F8" s="222"/>
      <c r="G8" s="224"/>
      <c r="H8" s="50"/>
    </row>
    <row r="9" spans="1:8" ht="14.1" customHeight="1">
      <c r="A9" s="51"/>
      <c r="B9" s="241"/>
      <c r="C9" s="242"/>
      <c r="D9" s="242"/>
      <c r="E9" s="243"/>
      <c r="F9" s="222"/>
      <c r="G9" s="224"/>
      <c r="H9" s="50"/>
    </row>
    <row r="10" spans="1:8" ht="14.1" customHeight="1">
      <c r="A10" s="51"/>
      <c r="B10" s="222"/>
      <c r="C10" s="223"/>
      <c r="D10" s="223"/>
      <c r="E10" s="224"/>
      <c r="F10" s="222"/>
      <c r="G10" s="224"/>
      <c r="H10" s="50"/>
    </row>
    <row r="11" spans="1:8" ht="14.1" customHeight="1">
      <c r="A11" s="51"/>
      <c r="B11" s="222"/>
      <c r="C11" s="223"/>
      <c r="D11" s="223"/>
      <c r="E11" s="224"/>
      <c r="F11" s="222"/>
      <c r="G11" s="224"/>
      <c r="H11" s="50"/>
    </row>
    <row r="12" spans="1:8" ht="14.1" customHeight="1">
      <c r="A12" s="51"/>
      <c r="B12" s="222"/>
      <c r="C12" s="223"/>
      <c r="D12" s="223"/>
      <c r="E12" s="224"/>
      <c r="F12" s="222"/>
      <c r="G12" s="224"/>
      <c r="H12" s="50"/>
    </row>
    <row r="13" spans="1:8" ht="14.1" customHeight="1">
      <c r="A13" s="51"/>
      <c r="B13" s="222"/>
      <c r="C13" s="223"/>
      <c r="D13" s="223"/>
      <c r="E13" s="224"/>
      <c r="F13" s="222"/>
      <c r="G13" s="224"/>
      <c r="H13" s="50"/>
    </row>
    <row r="14" spans="1:8" ht="14.1" customHeight="1">
      <c r="A14" s="51"/>
      <c r="B14" s="222"/>
      <c r="C14" s="223"/>
      <c r="D14" s="223"/>
      <c r="E14" s="224"/>
      <c r="F14" s="222"/>
      <c r="G14" s="224"/>
      <c r="H14" s="50"/>
    </row>
    <row r="15" spans="1:8" ht="14.1" customHeight="1">
      <c r="A15" s="51"/>
      <c r="B15" s="222"/>
      <c r="C15" s="223"/>
      <c r="D15" s="223"/>
      <c r="E15" s="224"/>
      <c r="F15" s="222"/>
      <c r="G15" s="224"/>
      <c r="H15" s="50"/>
    </row>
    <row r="16" spans="1:8" ht="14.1" customHeight="1">
      <c r="A16" s="51"/>
      <c r="B16" s="222"/>
      <c r="C16" s="223"/>
      <c r="D16" s="223"/>
      <c r="E16" s="224"/>
      <c r="F16" s="222"/>
      <c r="G16" s="224"/>
      <c r="H16" s="50"/>
    </row>
    <row r="17" spans="1:8" ht="14.1" customHeight="1">
      <c r="A17" s="51"/>
      <c r="B17" s="222"/>
      <c r="C17" s="223"/>
      <c r="D17" s="223"/>
      <c r="E17" s="224"/>
      <c r="F17" s="222"/>
      <c r="G17" s="224"/>
      <c r="H17" s="50"/>
    </row>
    <row r="18" spans="1:8" ht="14.1" customHeight="1">
      <c r="A18" s="51"/>
      <c r="B18" s="222"/>
      <c r="C18" s="223"/>
      <c r="D18" s="223"/>
      <c r="E18" s="224"/>
      <c r="F18" s="222"/>
      <c r="G18" s="224"/>
      <c r="H18" s="50"/>
    </row>
    <row r="19" spans="1:8" ht="14.1" customHeight="1">
      <c r="A19" s="51"/>
      <c r="B19" s="222"/>
      <c r="C19" s="223"/>
      <c r="D19" s="223"/>
      <c r="E19" s="224"/>
      <c r="F19" s="222"/>
      <c r="G19" s="224"/>
      <c r="H19" s="50"/>
    </row>
    <row r="20" spans="1:8" ht="14.1" customHeight="1">
      <c r="A20" s="51"/>
      <c r="B20" s="222"/>
      <c r="C20" s="223"/>
      <c r="D20" s="223"/>
      <c r="E20" s="224"/>
      <c r="F20" s="222"/>
      <c r="G20" s="224"/>
      <c r="H20" s="50"/>
    </row>
    <row r="21" spans="1:8" ht="14.1" customHeight="1">
      <c r="A21" s="51"/>
      <c r="B21" s="222"/>
      <c r="C21" s="223"/>
      <c r="D21" s="223"/>
      <c r="E21" s="224"/>
      <c r="F21" s="222"/>
      <c r="G21" s="224"/>
      <c r="H21" s="50"/>
    </row>
    <row r="22" spans="1:8" ht="14.1" customHeight="1">
      <c r="A22" s="51"/>
      <c r="B22" s="222"/>
      <c r="C22" s="223"/>
      <c r="D22" s="223"/>
      <c r="E22" s="224"/>
      <c r="F22" s="222"/>
      <c r="G22" s="224"/>
      <c r="H22" s="50"/>
    </row>
    <row r="23" spans="1:8" ht="13.5" customHeight="1">
      <c r="A23" s="51"/>
      <c r="B23" s="222"/>
      <c r="C23" s="223"/>
      <c r="D23" s="223"/>
      <c r="E23" s="224"/>
      <c r="F23" s="222"/>
      <c r="G23" s="224"/>
      <c r="H23" s="50"/>
    </row>
    <row r="24" spans="1:8" ht="33.75" customHeight="1" thickBot="1">
      <c r="A24" s="232" t="s">
        <v>78</v>
      </c>
      <c r="B24" s="233"/>
      <c r="C24" s="233"/>
      <c r="D24" s="233"/>
      <c r="E24" s="233"/>
      <c r="F24" s="233"/>
      <c r="G24" s="233"/>
      <c r="H24" s="234"/>
    </row>
    <row r="25" spans="1:8" ht="15.75" thickBot="1">
      <c r="A25" s="225" t="s">
        <v>16</v>
      </c>
      <c r="B25" s="226"/>
      <c r="C25" s="226"/>
      <c r="D25" s="226"/>
      <c r="E25" s="227"/>
      <c r="F25" s="321">
        <f>SUM(H4:H23)</f>
        <v>0</v>
      </c>
      <c r="G25" s="322"/>
      <c r="H25" s="323"/>
    </row>
    <row r="26" spans="1:8" ht="15" customHeight="1">
      <c r="A26" s="230" t="s">
        <v>85</v>
      </c>
      <c r="B26" s="231"/>
      <c r="C26" s="231"/>
      <c r="D26" s="231"/>
      <c r="E26" s="231"/>
      <c r="F26" s="231"/>
      <c r="G26" s="231"/>
      <c r="H26" s="231"/>
    </row>
    <row r="27" spans="1:8">
      <c r="A27" s="231"/>
      <c r="B27" s="231"/>
      <c r="C27" s="231"/>
      <c r="D27" s="231"/>
      <c r="E27" s="231"/>
      <c r="F27" s="231"/>
      <c r="G27" s="231"/>
      <c r="H27" s="231"/>
    </row>
  </sheetData>
  <sheetProtection algorithmName="SHA-512" hashValue="OkA1JafKQn5mipQ8Wg+zQtzej30DeIml3fyOdBKtVbeoR2L45L6bBNbxgt9vpZNgbbg+sj8/lDtvh60y4PjoeA==" saltValue="M9rh/9wtZ9kKhserk7i2AQ==" spinCount="100000" sheet="1" objects="1" scenarios="1" selectLockedCells="1"/>
  <mergeCells count="48">
    <mergeCell ref="A1:H1"/>
    <mergeCell ref="A25:E25"/>
    <mergeCell ref="F25:H25"/>
    <mergeCell ref="F14:G14"/>
    <mergeCell ref="F15:G15"/>
    <mergeCell ref="F16:G16"/>
    <mergeCell ref="F17:G17"/>
    <mergeCell ref="F18:G18"/>
    <mergeCell ref="F19:G19"/>
    <mergeCell ref="B15:E15"/>
    <mergeCell ref="B16:E16"/>
    <mergeCell ref="B17:E17"/>
    <mergeCell ref="B18:E18"/>
    <mergeCell ref="B19:E19"/>
    <mergeCell ref="F20:G20"/>
    <mergeCell ref="F23:G23"/>
    <mergeCell ref="B8:E8"/>
    <mergeCell ref="F8:G8"/>
    <mergeCell ref="A24:H24"/>
    <mergeCell ref="B23:E23"/>
    <mergeCell ref="B14:E14"/>
    <mergeCell ref="F11:G11"/>
    <mergeCell ref="F12:G12"/>
    <mergeCell ref="F13:G13"/>
    <mergeCell ref="B11:E11"/>
    <mergeCell ref="B12:E12"/>
    <mergeCell ref="B13:E13"/>
    <mergeCell ref="A2:H2"/>
    <mergeCell ref="B3:E3"/>
    <mergeCell ref="F3:G3"/>
    <mergeCell ref="B4:E4"/>
    <mergeCell ref="F4:G4"/>
    <mergeCell ref="A26:H27"/>
    <mergeCell ref="B20:E20"/>
    <mergeCell ref="B21:E21"/>
    <mergeCell ref="B22:E22"/>
    <mergeCell ref="B5:E5"/>
    <mergeCell ref="F21:G21"/>
    <mergeCell ref="F22:G22"/>
    <mergeCell ref="F5:G5"/>
    <mergeCell ref="B6:E6"/>
    <mergeCell ref="F6:G6"/>
    <mergeCell ref="F10:G10"/>
    <mergeCell ref="B9:E9"/>
    <mergeCell ref="F9:G9"/>
    <mergeCell ref="B10:E10"/>
    <mergeCell ref="B7:E7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/>
  <dimension ref="B3:D28"/>
  <sheetViews>
    <sheetView workbookViewId="0">
      <selection activeCell="B18" sqref="B18"/>
    </sheetView>
  </sheetViews>
  <sheetFormatPr defaultRowHeight="15"/>
  <cols>
    <col min="2" max="2" width="21.28515625" customWidth="1"/>
  </cols>
  <sheetData>
    <row r="3" spans="2:4">
      <c r="B3" t="s">
        <v>74</v>
      </c>
      <c r="D3" s="22" t="s">
        <v>74</v>
      </c>
    </row>
    <row r="4" spans="2:4">
      <c r="B4" t="s">
        <v>87</v>
      </c>
    </row>
    <row r="5" spans="2:4">
      <c r="B5" t="s">
        <v>70</v>
      </c>
    </row>
    <row r="6" spans="2:4">
      <c r="B6" t="s">
        <v>71</v>
      </c>
    </row>
    <row r="7" spans="2:4">
      <c r="B7" t="s">
        <v>72</v>
      </c>
    </row>
    <row r="8" spans="2:4">
      <c r="B8" t="s">
        <v>73</v>
      </c>
    </row>
    <row r="10" spans="2:4">
      <c r="B10" s="20" t="s">
        <v>74</v>
      </c>
    </row>
    <row r="11" spans="2:4">
      <c r="B11" s="18" t="s">
        <v>70</v>
      </c>
    </row>
    <row r="12" spans="2:4">
      <c r="B12" s="19" t="s">
        <v>71</v>
      </c>
    </row>
    <row r="13" spans="2:4">
      <c r="B13" s="18" t="s">
        <v>72</v>
      </c>
    </row>
    <row r="14" spans="2:4">
      <c r="B14" s="21" t="s">
        <v>73</v>
      </c>
    </row>
    <row r="18" spans="2:3">
      <c r="B18" s="42" t="s">
        <v>109</v>
      </c>
    </row>
    <row r="19" spans="2:3">
      <c r="B19" s="42" t="s">
        <v>114</v>
      </c>
    </row>
    <row r="20" spans="2:3">
      <c r="B20" s="42" t="s">
        <v>115</v>
      </c>
      <c r="C20" s="23"/>
    </row>
    <row r="21" spans="2:3">
      <c r="B21" s="42" t="s">
        <v>113</v>
      </c>
    </row>
    <row r="24" spans="2:3">
      <c r="B24" s="24" t="s">
        <v>110</v>
      </c>
    </row>
    <row r="25" spans="2:3">
      <c r="B25" s="42" t="s">
        <v>70</v>
      </c>
    </row>
    <row r="26" spans="2:3">
      <c r="B26" s="42" t="s">
        <v>72</v>
      </c>
    </row>
    <row r="27" spans="2:3">
      <c r="B27" s="42" t="s">
        <v>71</v>
      </c>
    </row>
    <row r="28" spans="2:3">
      <c r="B28" s="42" t="s">
        <v>73</v>
      </c>
    </row>
  </sheetData>
  <dataValidations count="1">
    <dataValidation type="list" allowBlank="1" showInputMessage="1" showErrorMessage="1" promptTitle="PHM" prompt="Vyberte PHM" sqref="C20" xr:uid="{E38A8912-6729-4B59-B616-B9AB9A53BB17}">
      <formula1>$B$17:$B$19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/>
  <dimension ref="A1"/>
  <sheetViews>
    <sheetView workbookViewId="0">
      <selection activeCell="M36" sqref="M36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/>
  <dimension ref="A1:AC319"/>
  <sheetViews>
    <sheetView topLeftCell="A10" zoomScaleNormal="100" workbookViewId="0">
      <selection activeCell="C38" sqref="C38:H38"/>
    </sheetView>
  </sheetViews>
  <sheetFormatPr defaultRowHeight="15"/>
  <cols>
    <col min="1" max="1" width="14.140625" customWidth="1"/>
    <col min="2" max="2" width="19.28515625" customWidth="1"/>
    <col min="3" max="3" width="14.28515625" customWidth="1"/>
    <col min="4" max="4" width="13.5703125" customWidth="1"/>
    <col min="5" max="5" width="12.140625" customWidth="1"/>
    <col min="6" max="6" width="16.140625" customWidth="1"/>
    <col min="7" max="7" width="8.140625" customWidth="1"/>
    <col min="8" max="8" width="9.140625" customWidth="1"/>
    <col min="9" max="9" width="12" customWidth="1"/>
  </cols>
  <sheetData>
    <row r="1" spans="1:29" ht="21.75" customHeight="1">
      <c r="A1" s="329"/>
      <c r="B1" s="372" t="s">
        <v>57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</row>
    <row r="2" spans="1:29">
      <c r="A2" s="329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29" ht="12" customHeight="1">
      <c r="A3" s="329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</row>
    <row r="4" spans="1:29" ht="12.75" customHeight="1">
      <c r="A4" s="329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</row>
    <row r="5" spans="1:29" ht="15" customHeight="1">
      <c r="A5" s="329"/>
      <c r="B5" s="375" t="s">
        <v>56</v>
      </c>
      <c r="C5" s="375"/>
      <c r="D5" s="375"/>
      <c r="E5" s="375"/>
      <c r="F5" s="375"/>
      <c r="G5" s="375"/>
      <c r="H5" s="375"/>
      <c r="I5" s="375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</row>
    <row r="6" spans="1:29" ht="15.75" customHeight="1" thickBot="1">
      <c r="A6" s="329"/>
      <c r="B6" s="375"/>
      <c r="C6" s="375"/>
      <c r="D6" s="375"/>
      <c r="E6" s="375"/>
      <c r="F6" s="375"/>
      <c r="G6" s="375"/>
      <c r="H6" s="375"/>
      <c r="I6" s="375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</row>
    <row r="7" spans="1:29">
      <c r="A7" s="329"/>
      <c r="B7" s="9" t="s">
        <v>1</v>
      </c>
      <c r="C7" s="368"/>
      <c r="D7" s="369"/>
      <c r="E7" s="369"/>
      <c r="F7" s="369"/>
      <c r="G7" s="369"/>
      <c r="H7" s="369"/>
      <c r="I7" s="370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</row>
    <row r="8" spans="1:29">
      <c r="A8" s="329"/>
      <c r="B8" s="10" t="s">
        <v>6</v>
      </c>
      <c r="C8" s="352"/>
      <c r="D8" s="346"/>
      <c r="E8" s="346"/>
      <c r="F8" s="346"/>
      <c r="G8" s="346"/>
      <c r="H8" s="346"/>
      <c r="I8" s="353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</row>
    <row r="9" spans="1:29">
      <c r="A9" s="329"/>
      <c r="B9" s="10" t="s">
        <v>7</v>
      </c>
      <c r="C9" s="352"/>
      <c r="D9" s="346"/>
      <c r="E9" s="346"/>
      <c r="F9" s="346"/>
      <c r="G9" s="346"/>
      <c r="H9" s="346"/>
      <c r="I9" s="353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</row>
    <row r="10" spans="1:29">
      <c r="A10" s="329"/>
      <c r="B10" s="10" t="s">
        <v>8</v>
      </c>
      <c r="C10" s="354"/>
      <c r="D10" s="355"/>
      <c r="E10" s="355"/>
      <c r="F10" s="355"/>
      <c r="G10" s="355"/>
      <c r="H10" s="355"/>
      <c r="I10" s="356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</row>
    <row r="11" spans="1:29">
      <c r="A11" s="329"/>
      <c r="B11" s="10" t="s">
        <v>9</v>
      </c>
      <c r="C11" s="352"/>
      <c r="D11" s="346"/>
      <c r="E11" s="346"/>
      <c r="F11" s="346"/>
      <c r="G11" s="346"/>
      <c r="H11" s="346"/>
      <c r="I11" s="353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</row>
    <row r="12" spans="1:29">
      <c r="A12" s="329"/>
      <c r="B12" s="10" t="s">
        <v>10</v>
      </c>
      <c r="C12" s="352"/>
      <c r="D12" s="346"/>
      <c r="E12" s="346"/>
      <c r="F12" s="346"/>
      <c r="G12" s="346"/>
      <c r="H12" s="346"/>
      <c r="I12" s="353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</row>
    <row r="13" spans="1:29" ht="15.75" thickBot="1">
      <c r="A13" s="329"/>
      <c r="B13" s="11" t="s">
        <v>11</v>
      </c>
      <c r="C13" s="363"/>
      <c r="D13" s="364"/>
      <c r="E13" s="364"/>
      <c r="F13" s="364"/>
      <c r="G13" s="364"/>
      <c r="H13" s="364"/>
      <c r="I13" s="365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</row>
    <row r="14" spans="1:29" ht="15.75" thickBot="1">
      <c r="A14" s="329"/>
      <c r="B14" s="357" t="s">
        <v>2</v>
      </c>
      <c r="C14" s="358"/>
      <c r="D14" s="358"/>
      <c r="E14" s="358"/>
      <c r="F14" s="359"/>
      <c r="G14" s="360"/>
      <c r="H14" s="361"/>
      <c r="I14" s="362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</row>
    <row r="15" spans="1:29" ht="15" customHeight="1">
      <c r="A15" s="329"/>
      <c r="B15" s="383" t="s">
        <v>3</v>
      </c>
      <c r="C15" s="376"/>
      <c r="D15" s="376"/>
      <c r="E15" s="376"/>
      <c r="F15" s="376"/>
      <c r="G15" s="376"/>
      <c r="H15" s="376"/>
      <c r="I15" s="384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</row>
    <row r="16" spans="1:29" ht="12" customHeight="1">
      <c r="A16" s="329"/>
      <c r="B16" s="385"/>
      <c r="C16" s="377"/>
      <c r="D16" s="377"/>
      <c r="E16" s="377"/>
      <c r="F16" s="377"/>
      <c r="G16" s="377"/>
      <c r="H16" s="377"/>
      <c r="I16" s="386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</row>
    <row r="17" spans="1:28" ht="15.75" customHeight="1" thickBot="1">
      <c r="A17" s="329"/>
      <c r="B17" s="12" t="s">
        <v>4</v>
      </c>
      <c r="C17" s="366" t="s">
        <v>5</v>
      </c>
      <c r="D17" s="366"/>
      <c r="E17" s="366"/>
      <c r="F17" s="366"/>
      <c r="G17" s="366"/>
      <c r="H17" s="366"/>
      <c r="I17" s="13" t="s">
        <v>15</v>
      </c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</row>
    <row r="18" spans="1:28">
      <c r="A18" s="329"/>
      <c r="B18" s="3"/>
      <c r="C18" s="351"/>
      <c r="D18" s="351"/>
      <c r="E18" s="351"/>
      <c r="F18" s="351"/>
      <c r="G18" s="351"/>
      <c r="H18" s="351"/>
      <c r="I18" s="4">
        <v>35.6</v>
      </c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</row>
    <row r="19" spans="1:28">
      <c r="A19" s="329"/>
      <c r="B19" s="2"/>
      <c r="C19" s="346"/>
      <c r="D19" s="346"/>
      <c r="E19" s="346"/>
      <c r="F19" s="346"/>
      <c r="G19" s="346"/>
      <c r="H19" s="346"/>
      <c r="I19" s="4">
        <v>96.99</v>
      </c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</row>
    <row r="20" spans="1:28">
      <c r="A20" s="329"/>
      <c r="B20" s="2"/>
      <c r="C20" s="346"/>
      <c r="D20" s="346"/>
      <c r="E20" s="346"/>
      <c r="F20" s="346"/>
      <c r="G20" s="346"/>
      <c r="H20" s="346"/>
      <c r="I20" s="4">
        <v>5.12</v>
      </c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</row>
    <row r="21" spans="1:28" ht="15.75" thickBot="1">
      <c r="A21" s="329"/>
      <c r="B21" s="6" t="s">
        <v>16</v>
      </c>
      <c r="C21" s="364"/>
      <c r="D21" s="364"/>
      <c r="E21" s="364"/>
      <c r="F21" s="364"/>
      <c r="G21" s="364"/>
      <c r="H21" s="364"/>
      <c r="I21" s="7">
        <f>SUM(I18:I20)</f>
        <v>137.71</v>
      </c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</row>
    <row r="22" spans="1:28">
      <c r="A22" s="329"/>
      <c r="B22" s="343" t="s">
        <v>12</v>
      </c>
      <c r="C22" s="376"/>
      <c r="D22" s="376"/>
      <c r="E22" s="376"/>
      <c r="F22" s="376"/>
      <c r="G22" s="376"/>
      <c r="H22" s="376"/>
      <c r="I22" s="376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</row>
    <row r="23" spans="1:28" ht="11.25" customHeight="1">
      <c r="A23" s="329"/>
      <c r="B23" s="377"/>
      <c r="C23" s="377"/>
      <c r="D23" s="377"/>
      <c r="E23" s="377"/>
      <c r="F23" s="377"/>
      <c r="G23" s="377"/>
      <c r="H23" s="377"/>
      <c r="I23" s="377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</row>
    <row r="24" spans="1:28" ht="18.75" customHeight="1" thickBot="1">
      <c r="A24" s="329"/>
      <c r="B24" s="14" t="s">
        <v>4</v>
      </c>
      <c r="C24" s="15" t="s">
        <v>13</v>
      </c>
      <c r="D24" s="15" t="s">
        <v>14</v>
      </c>
      <c r="E24" s="378"/>
      <c r="F24" s="379"/>
      <c r="G24" s="379"/>
      <c r="H24" s="380"/>
      <c r="I24" s="13" t="s">
        <v>15</v>
      </c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</row>
    <row r="25" spans="1:28">
      <c r="A25" s="329"/>
      <c r="B25" s="3"/>
      <c r="C25" s="5"/>
      <c r="D25" s="5"/>
      <c r="E25" s="351"/>
      <c r="F25" s="351"/>
      <c r="G25" s="351"/>
      <c r="H25" s="351"/>
      <c r="I25" s="4">
        <v>31.94</v>
      </c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</row>
    <row r="26" spans="1:28">
      <c r="A26" s="329"/>
      <c r="B26" s="2"/>
      <c r="C26" s="1"/>
      <c r="D26" s="1"/>
      <c r="E26" s="346"/>
      <c r="F26" s="346"/>
      <c r="G26" s="346"/>
      <c r="H26" s="346"/>
      <c r="I26" s="4">
        <v>7</v>
      </c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</row>
    <row r="27" spans="1:28">
      <c r="A27" s="329"/>
      <c r="B27" s="2"/>
      <c r="C27" s="1"/>
      <c r="D27" s="1"/>
      <c r="E27" s="346"/>
      <c r="F27" s="346"/>
      <c r="G27" s="346"/>
      <c r="H27" s="346"/>
      <c r="I27" s="4">
        <v>178.39</v>
      </c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</row>
    <row r="28" spans="1:28" ht="15.75" thickBot="1">
      <c r="A28" s="329"/>
      <c r="B28" s="348" t="s">
        <v>16</v>
      </c>
      <c r="C28" s="349"/>
      <c r="D28" s="349"/>
      <c r="E28" s="349"/>
      <c r="F28" s="349"/>
      <c r="G28" s="349"/>
      <c r="H28" s="349"/>
      <c r="I28" s="7">
        <f>SUM(I25:I27)</f>
        <v>217.32999999999998</v>
      </c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</row>
    <row r="29" spans="1:28">
      <c r="A29" s="329"/>
      <c r="B29" s="343" t="s">
        <v>17</v>
      </c>
      <c r="C29" s="381"/>
      <c r="D29" s="381"/>
      <c r="E29" s="381"/>
      <c r="F29" s="381"/>
      <c r="G29" s="381"/>
      <c r="H29" s="381"/>
      <c r="I29" s="381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</row>
    <row r="30" spans="1:28" ht="8.25" customHeight="1">
      <c r="A30" s="329"/>
      <c r="B30" s="382"/>
      <c r="C30" s="382"/>
      <c r="D30" s="382"/>
      <c r="E30" s="382"/>
      <c r="F30" s="382"/>
      <c r="G30" s="382"/>
      <c r="H30" s="382"/>
      <c r="I30" s="382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</row>
    <row r="31" spans="1:28" ht="15.75" thickBot="1">
      <c r="A31" s="329"/>
      <c r="B31" s="371" t="s">
        <v>18</v>
      </c>
      <c r="C31" s="366"/>
      <c r="D31" s="366" t="s">
        <v>30</v>
      </c>
      <c r="E31" s="366"/>
      <c r="F31" s="366" t="s">
        <v>31</v>
      </c>
      <c r="G31" s="366"/>
      <c r="H31" s="366" t="s">
        <v>32</v>
      </c>
      <c r="I31" s="367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</row>
    <row r="32" spans="1:28">
      <c r="A32" s="329"/>
      <c r="B32" s="350"/>
      <c r="C32" s="351"/>
      <c r="D32" s="351"/>
      <c r="E32" s="351"/>
      <c r="F32" s="5"/>
      <c r="G32" s="351"/>
      <c r="H32" s="351"/>
      <c r="I32" s="4">
        <v>573.15</v>
      </c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</row>
    <row r="33" spans="1:28">
      <c r="A33" s="329"/>
      <c r="B33" s="345"/>
      <c r="C33" s="346"/>
      <c r="D33" s="346"/>
      <c r="E33" s="346"/>
      <c r="F33" s="1"/>
      <c r="G33" s="346"/>
      <c r="H33" s="346"/>
      <c r="I33" s="4">
        <v>2216</v>
      </c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</row>
    <row r="34" spans="1:28">
      <c r="A34" s="329"/>
      <c r="B34" s="345"/>
      <c r="C34" s="346"/>
      <c r="D34" s="346"/>
      <c r="E34" s="346"/>
      <c r="F34" s="1"/>
      <c r="G34" s="346"/>
      <c r="H34" s="346"/>
      <c r="I34" s="4">
        <v>17.21</v>
      </c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</row>
    <row r="35" spans="1:28" ht="15.75" thickBot="1">
      <c r="A35" s="329"/>
      <c r="B35" s="348" t="s">
        <v>16</v>
      </c>
      <c r="C35" s="349"/>
      <c r="D35" s="349"/>
      <c r="E35" s="349"/>
      <c r="F35" s="349"/>
      <c r="G35" s="349"/>
      <c r="H35" s="349"/>
      <c r="I35" s="7">
        <f>SUM(I32:I34)</f>
        <v>2806.36</v>
      </c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</row>
    <row r="36" spans="1:28" ht="15" customHeight="1">
      <c r="A36" s="329"/>
      <c r="B36" s="343" t="s">
        <v>19</v>
      </c>
      <c r="C36" s="343"/>
      <c r="D36" s="343"/>
      <c r="E36" s="343"/>
      <c r="F36" s="343"/>
      <c r="G36" s="343"/>
      <c r="H36" s="343"/>
      <c r="I36" s="343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</row>
    <row r="37" spans="1:28" ht="9.75" customHeight="1">
      <c r="A37" s="329"/>
      <c r="B37" s="344"/>
      <c r="C37" s="344"/>
      <c r="D37" s="344"/>
      <c r="E37" s="344"/>
      <c r="F37" s="344"/>
      <c r="G37" s="344"/>
      <c r="H37" s="344"/>
      <c r="I37" s="344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</row>
    <row r="38" spans="1:28">
      <c r="A38" s="329"/>
      <c r="B38" s="16" t="s">
        <v>4</v>
      </c>
      <c r="C38" s="347"/>
      <c r="D38" s="347"/>
      <c r="E38" s="347"/>
      <c r="F38" s="347"/>
      <c r="G38" s="347"/>
      <c r="H38" s="347"/>
      <c r="I38" s="17" t="s">
        <v>20</v>
      </c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</row>
    <row r="39" spans="1:28">
      <c r="A39" s="329"/>
      <c r="B39" s="8"/>
      <c r="C39" s="346"/>
      <c r="D39" s="346"/>
      <c r="E39" s="346"/>
      <c r="F39" s="346"/>
      <c r="G39" s="346"/>
      <c r="H39" s="346"/>
      <c r="I39" s="4">
        <v>13.87</v>
      </c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</row>
    <row r="40" spans="1:28">
      <c r="A40" s="329"/>
      <c r="B40" s="8"/>
      <c r="C40" s="346"/>
      <c r="D40" s="346"/>
      <c r="E40" s="346"/>
      <c r="F40" s="346"/>
      <c r="G40" s="346"/>
      <c r="H40" s="346"/>
      <c r="I40" s="4">
        <v>222.2</v>
      </c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</row>
    <row r="41" spans="1:28" ht="15.75" thickBot="1">
      <c r="A41" s="329"/>
      <c r="B41" s="348" t="s">
        <v>16</v>
      </c>
      <c r="C41" s="349"/>
      <c r="D41" s="349"/>
      <c r="E41" s="349"/>
      <c r="F41" s="349"/>
      <c r="G41" s="349"/>
      <c r="H41" s="349"/>
      <c r="I41" s="7">
        <f>SUM(I38:I40)</f>
        <v>236.07</v>
      </c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</row>
    <row r="42" spans="1:28" ht="12" customHeight="1">
      <c r="A42" s="329"/>
      <c r="B42" s="343" t="s">
        <v>27</v>
      </c>
      <c r="C42" s="343"/>
      <c r="D42" s="343"/>
      <c r="E42" s="343"/>
      <c r="F42" s="343"/>
      <c r="G42" s="343"/>
      <c r="H42" s="343"/>
      <c r="I42" s="343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</row>
    <row r="43" spans="1:28" ht="13.5" customHeight="1">
      <c r="A43" s="329"/>
      <c r="B43" s="344"/>
      <c r="C43" s="344"/>
      <c r="D43" s="344"/>
      <c r="E43" s="344"/>
      <c r="F43" s="344"/>
      <c r="G43" s="344"/>
      <c r="H43" s="344"/>
      <c r="I43" s="344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</row>
    <row r="44" spans="1:28" ht="15" customHeight="1">
      <c r="A44" s="329"/>
      <c r="B44" s="336" t="s">
        <v>21</v>
      </c>
      <c r="C44" s="337"/>
      <c r="D44" s="337"/>
      <c r="E44" s="337"/>
      <c r="F44" s="337"/>
      <c r="G44" s="338"/>
      <c r="H44" s="339">
        <f>I21</f>
        <v>137.71</v>
      </c>
      <c r="I44" s="340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</row>
    <row r="45" spans="1:28">
      <c r="A45" s="329"/>
      <c r="B45" s="330" t="s">
        <v>22</v>
      </c>
      <c r="C45" s="331"/>
      <c r="D45" s="331"/>
      <c r="E45" s="331"/>
      <c r="F45" s="331"/>
      <c r="G45" s="331"/>
      <c r="H45" s="341">
        <f>I28</f>
        <v>217.32999999999998</v>
      </c>
      <c r="I45" s="342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</row>
    <row r="46" spans="1:28">
      <c r="A46" s="329"/>
      <c r="B46" s="330" t="s">
        <v>23</v>
      </c>
      <c r="C46" s="331"/>
      <c r="D46" s="331"/>
      <c r="E46" s="331"/>
      <c r="F46" s="331"/>
      <c r="G46" s="331"/>
      <c r="H46" s="341">
        <f>I35</f>
        <v>2806.36</v>
      </c>
      <c r="I46" s="342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</row>
    <row r="47" spans="1:28">
      <c r="A47" s="329"/>
      <c r="B47" s="330" t="s">
        <v>24</v>
      </c>
      <c r="C47" s="331"/>
      <c r="D47" s="331"/>
      <c r="E47" s="331"/>
      <c r="F47" s="331"/>
      <c r="G47" s="331"/>
      <c r="H47" s="341">
        <f>I41</f>
        <v>236.07</v>
      </c>
      <c r="I47" s="342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</row>
    <row r="48" spans="1:28" ht="15.75">
      <c r="A48" s="329"/>
      <c r="B48" s="332" t="s">
        <v>25</v>
      </c>
      <c r="C48" s="333"/>
      <c r="D48" s="333"/>
      <c r="E48" s="333"/>
      <c r="F48" s="333"/>
      <c r="G48" s="333"/>
      <c r="H48" s="324">
        <f>SUM(H44:I47)</f>
        <v>3397.4700000000003</v>
      </c>
      <c r="I48" s="325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</row>
    <row r="49" spans="1:28" ht="16.5" thickBot="1">
      <c r="A49" s="329"/>
      <c r="B49" s="334" t="s">
        <v>26</v>
      </c>
      <c r="C49" s="335"/>
      <c r="D49" s="335"/>
      <c r="E49" s="335"/>
      <c r="F49" s="335"/>
      <c r="G49" s="335"/>
      <c r="H49" s="326"/>
      <c r="I49" s="327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</row>
    <row r="50" spans="1:28">
      <c r="A50" s="329"/>
      <c r="B50" s="328"/>
      <c r="C50" s="328"/>
      <c r="D50" s="328"/>
      <c r="E50" s="328"/>
      <c r="F50" s="328"/>
      <c r="G50" s="328"/>
      <c r="H50" s="328"/>
      <c r="I50" s="328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</row>
    <row r="51" spans="1:28" ht="15" customHeight="1">
      <c r="A51" s="329"/>
      <c r="B51" s="374" t="s">
        <v>0</v>
      </c>
      <c r="C51" s="374"/>
      <c r="D51" s="374"/>
      <c r="E51" s="374"/>
      <c r="F51" s="374"/>
      <c r="G51" s="374"/>
      <c r="H51" s="374"/>
      <c r="I51" s="374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</row>
    <row r="52" spans="1:28">
      <c r="A52" s="329"/>
      <c r="B52" s="374"/>
      <c r="C52" s="374"/>
      <c r="D52" s="374"/>
      <c r="E52" s="374"/>
      <c r="F52" s="374"/>
      <c r="G52" s="374"/>
      <c r="H52" s="374"/>
      <c r="I52" s="374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</row>
    <row r="53" spans="1:28">
      <c r="A53" s="329"/>
      <c r="B53" s="329" t="s">
        <v>19</v>
      </c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</row>
    <row r="54" spans="1:28">
      <c r="A54" s="329"/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</row>
    <row r="55" spans="1:28" ht="15" customHeight="1">
      <c r="A55" s="329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</row>
    <row r="56" spans="1:28" ht="15.75" customHeight="1">
      <c r="A56" s="329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</row>
    <row r="57" spans="1:28">
      <c r="A57" s="329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</row>
    <row r="58" spans="1:28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</row>
    <row r="59" spans="1:28">
      <c r="A59" s="329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</row>
    <row r="60" spans="1:28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</row>
    <row r="61" spans="1:28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</row>
    <row r="62" spans="1:28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</row>
    <row r="63" spans="1:28">
      <c r="A63" s="329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</row>
    <row r="64" spans="1:28">
      <c r="A64" s="329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</row>
    <row r="65" spans="1:28">
      <c r="A65" s="329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</row>
    <row r="66" spans="1:28">
      <c r="A66" s="329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</row>
    <row r="67" spans="1:28">
      <c r="A67" s="329"/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</row>
    <row r="68" spans="1:28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</row>
    <row r="69" spans="1:28">
      <c r="A69" s="329"/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</row>
    <row r="70" spans="1:28">
      <c r="A70" s="329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</row>
    <row r="71" spans="1:28">
      <c r="A71" s="329"/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</row>
    <row r="72" spans="1:28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</row>
    <row r="73" spans="1:28">
      <c r="A73" s="329"/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</row>
    <row r="74" spans="1:28">
      <c r="A74" s="329"/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</row>
    <row r="75" spans="1:28">
      <c r="A75" s="329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</row>
    <row r="76" spans="1:28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</row>
    <row r="77" spans="1:28">
      <c r="A77" s="329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</row>
    <row r="78" spans="1:28">
      <c r="A78" s="329"/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</row>
    <row r="79" spans="1:28">
      <c r="A79" s="329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</row>
    <row r="80" spans="1:28">
      <c r="A80" s="329"/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</row>
    <row r="81" spans="1:28">
      <c r="A81" s="329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</row>
    <row r="82" spans="1:28">
      <c r="A82" s="329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</row>
    <row r="83" spans="1:28">
      <c r="A83" s="329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</row>
    <row r="84" spans="1:28">
      <c r="A84" s="329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</row>
    <row r="85" spans="1:28">
      <c r="A85" s="329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</row>
    <row r="86" spans="1:28">
      <c r="A86" s="329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</row>
    <row r="87" spans="1:28">
      <c r="A87" s="329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</row>
    <row r="88" spans="1:28">
      <c r="A88" s="329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</row>
    <row r="89" spans="1:28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</row>
    <row r="90" spans="1:28">
      <c r="A90" s="329"/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</row>
    <row r="91" spans="1:28">
      <c r="A91" s="329"/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</row>
    <row r="92" spans="1:28">
      <c r="A92" s="329"/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</row>
    <row r="93" spans="1:28">
      <c r="A93" s="329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</row>
    <row r="94" spans="1:28">
      <c r="A94" s="329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</row>
    <row r="95" spans="1:28">
      <c r="A95" s="329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</row>
    <row r="96" spans="1:28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</row>
    <row r="97" spans="1:28">
      <c r="A97" s="329"/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</row>
    <row r="98" spans="1:28">
      <c r="A98" s="329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</row>
    <row r="99" spans="1:28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</row>
    <row r="100" spans="1:28">
      <c r="A100" s="329"/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</row>
    <row r="101" spans="1:28">
      <c r="A101" s="329"/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  <c r="Y101" s="329"/>
      <c r="Z101" s="329"/>
      <c r="AA101" s="329"/>
      <c r="AB101" s="329"/>
    </row>
    <row r="102" spans="1:28">
      <c r="A102" s="329"/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29"/>
      <c r="V102" s="329"/>
      <c r="W102" s="329"/>
      <c r="X102" s="329"/>
      <c r="Y102" s="329"/>
      <c r="Z102" s="329"/>
      <c r="AA102" s="329"/>
      <c r="AB102" s="329"/>
    </row>
    <row r="103" spans="1:28">
      <c r="A103" s="329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</row>
    <row r="104" spans="1:28">
      <c r="A104" s="329"/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</row>
    <row r="105" spans="1:28">
      <c r="A105" s="329"/>
      <c r="B105" s="329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</row>
    <row r="106" spans="1:28">
      <c r="A106" s="329"/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  <c r="AA106" s="329"/>
      <c r="AB106" s="329"/>
    </row>
    <row r="107" spans="1:28">
      <c r="A107" s="329"/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</row>
    <row r="108" spans="1:28">
      <c r="A108" s="329"/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</row>
    <row r="109" spans="1:28">
      <c r="A109" s="329"/>
      <c r="B109" s="329"/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  <c r="AA109" s="329"/>
      <c r="AB109" s="329"/>
    </row>
    <row r="110" spans="1:28">
      <c r="A110" s="329"/>
      <c r="B110" s="329"/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</row>
    <row r="111" spans="1:28">
      <c r="A111" s="329"/>
      <c r="B111" s="329"/>
      <c r="C111" s="329"/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</row>
    <row r="112" spans="1:28">
      <c r="A112" s="329"/>
      <c r="B112" s="329"/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</row>
    <row r="113" spans="1:28">
      <c r="A113" s="329"/>
      <c r="B113" s="329"/>
      <c r="C113" s="329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</row>
    <row r="114" spans="1:28">
      <c r="A114" s="329"/>
      <c r="B114" s="329"/>
      <c r="C114" s="329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/>
      <c r="Y114" s="329"/>
      <c r="Z114" s="329"/>
      <c r="AA114" s="329"/>
      <c r="AB114" s="329"/>
    </row>
    <row r="115" spans="1:28">
      <c r="A115" s="329"/>
      <c r="B115" s="329"/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  <c r="Y115" s="329"/>
      <c r="Z115" s="329"/>
      <c r="AA115" s="329"/>
      <c r="AB115" s="329"/>
    </row>
    <row r="116" spans="1:28">
      <c r="A116" s="329"/>
      <c r="B116" s="329"/>
      <c r="C116" s="329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29"/>
      <c r="U116" s="329"/>
      <c r="V116" s="329"/>
      <c r="W116" s="329"/>
      <c r="X116" s="329"/>
      <c r="Y116" s="329"/>
      <c r="Z116" s="329"/>
      <c r="AA116" s="329"/>
      <c r="AB116" s="329"/>
    </row>
    <row r="117" spans="1:28">
      <c r="A117" s="329"/>
      <c r="B117" s="329"/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  <c r="AA117" s="329"/>
      <c r="AB117" s="329"/>
    </row>
    <row r="118" spans="1:28">
      <c r="A118" s="329"/>
      <c r="B118" s="329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29"/>
      <c r="X118" s="329"/>
      <c r="Y118" s="329"/>
      <c r="Z118" s="329"/>
      <c r="AA118" s="329"/>
      <c r="AB118" s="329"/>
    </row>
    <row r="119" spans="1:28">
      <c r="A119" s="329"/>
      <c r="B119" s="329"/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</row>
    <row r="120" spans="1:28">
      <c r="A120" s="329"/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  <c r="AA120" s="329"/>
      <c r="AB120" s="329"/>
    </row>
    <row r="121" spans="1:28">
      <c r="A121" s="329"/>
      <c r="B121" s="329"/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  <c r="AA121" s="329"/>
      <c r="AB121" s="329"/>
    </row>
    <row r="122" spans="1:28">
      <c r="A122" s="329"/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329"/>
      <c r="AA122" s="329"/>
      <c r="AB122" s="329"/>
    </row>
    <row r="123" spans="1:28">
      <c r="A123" s="329"/>
      <c r="B123" s="329"/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</row>
    <row r="124" spans="1:28">
      <c r="A124" s="329"/>
      <c r="B124" s="329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  <c r="AA124" s="329"/>
      <c r="AB124" s="329"/>
    </row>
    <row r="125" spans="1:28">
      <c r="A125" s="329"/>
      <c r="B125" s="329"/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</row>
    <row r="126" spans="1:28">
      <c r="A126" s="329"/>
      <c r="B126" s="329"/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</row>
    <row r="127" spans="1:28">
      <c r="A127" s="329"/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</row>
    <row r="128" spans="1:28">
      <c r="A128" s="329"/>
      <c r="B128" s="329"/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  <c r="Y128" s="329"/>
      <c r="Z128" s="329"/>
      <c r="AA128" s="329"/>
      <c r="AB128" s="329"/>
    </row>
    <row r="129" spans="1:28">
      <c r="A129" s="329"/>
      <c r="B129" s="329"/>
      <c r="C129" s="329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29"/>
      <c r="U129" s="329"/>
      <c r="V129" s="329"/>
      <c r="W129" s="329"/>
      <c r="X129" s="329"/>
      <c r="Y129" s="329"/>
      <c r="Z129" s="329"/>
      <c r="AA129" s="329"/>
      <c r="AB129" s="329"/>
    </row>
    <row r="130" spans="1:28">
      <c r="A130" s="329"/>
      <c r="B130" s="329"/>
      <c r="C130" s="329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29"/>
      <c r="U130" s="329"/>
      <c r="V130" s="329"/>
      <c r="W130" s="329"/>
      <c r="X130" s="329"/>
      <c r="Y130" s="329"/>
      <c r="Z130" s="329"/>
      <c r="AA130" s="329"/>
      <c r="AB130" s="329"/>
    </row>
    <row r="131" spans="1:28">
      <c r="A131" s="329"/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</row>
    <row r="132" spans="1:28">
      <c r="A132" s="329"/>
      <c r="B132" s="329"/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29"/>
      <c r="U132" s="329"/>
      <c r="V132" s="329"/>
      <c r="W132" s="329"/>
      <c r="X132" s="329"/>
      <c r="Y132" s="329"/>
      <c r="Z132" s="329"/>
      <c r="AA132" s="329"/>
      <c r="AB132" s="329"/>
    </row>
    <row r="133" spans="1:28">
      <c r="A133" s="329"/>
      <c r="B133" s="329"/>
      <c r="C133" s="329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  <c r="AA133" s="329"/>
      <c r="AB133" s="329"/>
    </row>
    <row r="134" spans="1:28">
      <c r="A134" s="329"/>
      <c r="B134" s="329"/>
      <c r="C134" s="329"/>
      <c r="D134" s="329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  <c r="Z134" s="329"/>
      <c r="AA134" s="329"/>
      <c r="AB134" s="329"/>
    </row>
    <row r="135" spans="1:28">
      <c r="A135" s="329"/>
      <c r="B135" s="329"/>
      <c r="C135" s="329"/>
      <c r="D135" s="329"/>
      <c r="E135" s="329"/>
      <c r="F135" s="329"/>
      <c r="G135" s="329"/>
      <c r="H135" s="329"/>
      <c r="I135" s="329"/>
      <c r="J135" s="329"/>
      <c r="K135" s="329"/>
      <c r="L135" s="329"/>
      <c r="M135" s="329"/>
      <c r="N135" s="329"/>
      <c r="O135" s="329"/>
      <c r="P135" s="329"/>
      <c r="Q135" s="329"/>
      <c r="R135" s="329"/>
      <c r="S135" s="329"/>
      <c r="T135" s="329"/>
      <c r="U135" s="329"/>
      <c r="V135" s="329"/>
      <c r="W135" s="329"/>
      <c r="X135" s="329"/>
      <c r="Y135" s="329"/>
      <c r="Z135" s="329"/>
      <c r="AA135" s="329"/>
      <c r="AB135" s="329"/>
    </row>
    <row r="136" spans="1:28">
      <c r="A136" s="329"/>
      <c r="B136" s="329"/>
      <c r="C136" s="329"/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29"/>
      <c r="V136" s="329"/>
      <c r="W136" s="329"/>
      <c r="X136" s="329"/>
      <c r="Y136" s="329"/>
      <c r="Z136" s="329"/>
      <c r="AA136" s="329"/>
      <c r="AB136" s="329"/>
    </row>
    <row r="137" spans="1:28">
      <c r="A137" s="329"/>
      <c r="B137" s="329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29"/>
      <c r="S137" s="329"/>
      <c r="T137" s="329"/>
      <c r="U137" s="329"/>
      <c r="V137" s="329"/>
      <c r="W137" s="329"/>
      <c r="X137" s="329"/>
      <c r="Y137" s="329"/>
      <c r="Z137" s="329"/>
      <c r="AA137" s="329"/>
      <c r="AB137" s="329"/>
    </row>
    <row r="138" spans="1:28">
      <c r="A138" s="329"/>
      <c r="B138" s="329"/>
      <c r="C138" s="329"/>
      <c r="D138" s="329"/>
      <c r="E138" s="329"/>
      <c r="F138" s="329"/>
      <c r="G138" s="329"/>
      <c r="H138" s="329"/>
      <c r="I138" s="329"/>
      <c r="J138" s="329"/>
      <c r="K138" s="329"/>
      <c r="L138" s="329"/>
      <c r="M138" s="329"/>
      <c r="N138" s="329"/>
      <c r="O138" s="329"/>
      <c r="P138" s="329"/>
      <c r="Q138" s="329"/>
      <c r="R138" s="329"/>
      <c r="S138" s="329"/>
      <c r="T138" s="329"/>
      <c r="U138" s="329"/>
      <c r="V138" s="329"/>
      <c r="W138" s="329"/>
      <c r="X138" s="329"/>
      <c r="Y138" s="329"/>
      <c r="Z138" s="329"/>
      <c r="AA138" s="329"/>
      <c r="AB138" s="329"/>
    </row>
    <row r="139" spans="1:28">
      <c r="A139" s="329"/>
      <c r="B139" s="329"/>
      <c r="C139" s="329"/>
      <c r="D139" s="329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  <c r="AA139" s="329"/>
      <c r="AB139" s="329"/>
    </row>
    <row r="140" spans="1:28">
      <c r="A140" s="329"/>
      <c r="B140" s="329"/>
      <c r="C140" s="329"/>
      <c r="D140" s="329"/>
      <c r="E140" s="329"/>
      <c r="F140" s="329"/>
      <c r="G140" s="329"/>
      <c r="H140" s="329"/>
      <c r="I140" s="329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29"/>
      <c r="U140" s="329"/>
      <c r="V140" s="329"/>
      <c r="W140" s="329"/>
      <c r="X140" s="329"/>
      <c r="Y140" s="329"/>
      <c r="Z140" s="329"/>
      <c r="AA140" s="329"/>
      <c r="AB140" s="329"/>
    </row>
    <row r="141" spans="1:28">
      <c r="A141" s="329"/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</row>
    <row r="142" spans="1:28">
      <c r="A142" s="329"/>
      <c r="B142" s="329"/>
      <c r="C142" s="329"/>
      <c r="D142" s="329"/>
      <c r="E142" s="329"/>
      <c r="F142" s="329"/>
      <c r="G142" s="329"/>
      <c r="H142" s="329"/>
      <c r="I142" s="329"/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  <c r="AA142" s="329"/>
      <c r="AB142" s="329"/>
    </row>
    <row r="143" spans="1:28">
      <c r="A143" s="329"/>
      <c r="B143" s="329"/>
      <c r="C143" s="329"/>
      <c r="D143" s="329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  <c r="O143" s="329"/>
      <c r="P143" s="329"/>
      <c r="Q143" s="329"/>
      <c r="R143" s="329"/>
      <c r="S143" s="329"/>
      <c r="T143" s="329"/>
      <c r="U143" s="329"/>
      <c r="V143" s="329"/>
      <c r="W143" s="329"/>
      <c r="X143" s="329"/>
      <c r="Y143" s="329"/>
      <c r="Z143" s="329"/>
      <c r="AA143" s="329"/>
      <c r="AB143" s="329"/>
    </row>
    <row r="144" spans="1:28">
      <c r="A144" s="329"/>
      <c r="B144" s="329"/>
      <c r="C144" s="329"/>
      <c r="D144" s="329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29"/>
    </row>
    <row r="145" spans="1:28">
      <c r="A145" s="329"/>
      <c r="B145" s="329"/>
      <c r="C145" s="329"/>
      <c r="D145" s="329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29"/>
      <c r="P145" s="329"/>
      <c r="Q145" s="329"/>
      <c r="R145" s="329"/>
      <c r="S145" s="329"/>
      <c r="T145" s="329"/>
      <c r="U145" s="329"/>
      <c r="V145" s="329"/>
      <c r="W145" s="329"/>
      <c r="X145" s="329"/>
      <c r="Y145" s="329"/>
      <c r="Z145" s="329"/>
      <c r="AA145" s="329"/>
      <c r="AB145" s="329"/>
    </row>
    <row r="146" spans="1:28">
      <c r="A146" s="329"/>
      <c r="B146" s="329"/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  <c r="AA146" s="329"/>
      <c r="AB146" s="329"/>
    </row>
    <row r="147" spans="1:28">
      <c r="A147" s="329"/>
      <c r="B147" s="329"/>
      <c r="C147" s="329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29"/>
      <c r="U147" s="329"/>
      <c r="V147" s="329"/>
      <c r="W147" s="329"/>
      <c r="X147" s="329"/>
      <c r="Y147" s="329"/>
      <c r="Z147" s="329"/>
      <c r="AA147" s="329"/>
      <c r="AB147" s="329"/>
    </row>
    <row r="148" spans="1:28">
      <c r="B148" s="329"/>
      <c r="C148" s="329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29"/>
      <c r="U148" s="329"/>
      <c r="V148" s="329"/>
      <c r="W148" s="329"/>
      <c r="X148" s="329"/>
      <c r="Y148" s="329"/>
      <c r="Z148" s="329"/>
      <c r="AA148" s="329"/>
      <c r="AB148" s="329"/>
    </row>
    <row r="149" spans="1:28">
      <c r="B149" s="329"/>
      <c r="C149" s="329"/>
      <c r="D149" s="329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29"/>
      <c r="P149" s="329"/>
      <c r="Q149" s="329"/>
      <c r="R149" s="329"/>
      <c r="S149" s="329"/>
      <c r="T149" s="329"/>
      <c r="U149" s="329"/>
      <c r="V149" s="329"/>
      <c r="W149" s="329"/>
      <c r="X149" s="329"/>
      <c r="Y149" s="329"/>
      <c r="Z149" s="329"/>
      <c r="AA149" s="329"/>
      <c r="AB149" s="329"/>
    </row>
    <row r="150" spans="1:28">
      <c r="B150" s="329"/>
      <c r="C150" s="329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29"/>
      <c r="U150" s="329"/>
      <c r="V150" s="329"/>
      <c r="W150" s="329"/>
      <c r="X150" s="329"/>
      <c r="Y150" s="329"/>
      <c r="Z150" s="329"/>
      <c r="AA150" s="329"/>
      <c r="AB150" s="329"/>
    </row>
    <row r="151" spans="1:28">
      <c r="B151" s="329"/>
      <c r="C151" s="329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29"/>
      <c r="U151" s="329"/>
      <c r="V151" s="329"/>
      <c r="W151" s="329"/>
      <c r="X151" s="329"/>
      <c r="Y151" s="329"/>
      <c r="Z151" s="329"/>
      <c r="AA151" s="329"/>
      <c r="AB151" s="329"/>
    </row>
    <row r="152" spans="1:28">
      <c r="B152" s="329"/>
      <c r="C152" s="329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29"/>
      <c r="U152" s="329"/>
      <c r="V152" s="329"/>
      <c r="W152" s="329"/>
      <c r="X152" s="329"/>
      <c r="Y152" s="329"/>
      <c r="Z152" s="329"/>
      <c r="AA152" s="329"/>
      <c r="AB152" s="329"/>
    </row>
    <row r="153" spans="1:28">
      <c r="B153" s="329"/>
      <c r="C153" s="329"/>
      <c r="D153" s="329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  <c r="Q153" s="329"/>
      <c r="R153" s="329"/>
      <c r="S153" s="329"/>
      <c r="T153" s="329"/>
      <c r="U153" s="329"/>
      <c r="V153" s="329"/>
      <c r="W153" s="329"/>
      <c r="X153" s="329"/>
      <c r="Y153" s="329"/>
      <c r="Z153" s="329"/>
      <c r="AA153" s="329"/>
      <c r="AB153" s="329"/>
    </row>
    <row r="154" spans="1:28">
      <c r="B154" s="329"/>
      <c r="C154" s="329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</row>
    <row r="155" spans="1:28">
      <c r="B155" s="329"/>
      <c r="C155" s="329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  <c r="AA155" s="329"/>
      <c r="AB155" s="329"/>
    </row>
    <row r="156" spans="1:28">
      <c r="B156" s="329"/>
      <c r="C156" s="329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29"/>
      <c r="U156" s="329"/>
      <c r="V156" s="329"/>
      <c r="W156" s="329"/>
      <c r="X156" s="329"/>
      <c r="Y156" s="329"/>
      <c r="Z156" s="329"/>
      <c r="AA156" s="329"/>
      <c r="AB156" s="329"/>
    </row>
    <row r="157" spans="1:28"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29"/>
      <c r="Q157" s="329"/>
      <c r="R157" s="329"/>
      <c r="S157" s="329"/>
      <c r="T157" s="329"/>
      <c r="U157" s="329"/>
      <c r="V157" s="329"/>
      <c r="W157" s="329"/>
      <c r="X157" s="329"/>
      <c r="Y157" s="329"/>
      <c r="Z157" s="329"/>
      <c r="AA157" s="329"/>
      <c r="AB157" s="329"/>
    </row>
    <row r="158" spans="1:28">
      <c r="B158" s="329"/>
      <c r="C158" s="329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29"/>
      <c r="U158" s="329"/>
      <c r="V158" s="329"/>
      <c r="W158" s="329"/>
      <c r="X158" s="329"/>
      <c r="Y158" s="329"/>
      <c r="Z158" s="329"/>
      <c r="AA158" s="329"/>
      <c r="AB158" s="329"/>
    </row>
    <row r="159" spans="1:28">
      <c r="B159" s="329"/>
      <c r="C159" s="329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29"/>
      <c r="U159" s="329"/>
      <c r="V159" s="329"/>
      <c r="W159" s="329"/>
      <c r="X159" s="329"/>
      <c r="Y159" s="329"/>
      <c r="Z159" s="329"/>
      <c r="AA159" s="329"/>
      <c r="AB159" s="329"/>
    </row>
    <row r="160" spans="1:28">
      <c r="B160" s="329"/>
      <c r="C160" s="329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29"/>
      <c r="U160" s="329"/>
      <c r="V160" s="329"/>
      <c r="W160" s="329"/>
      <c r="X160" s="329"/>
      <c r="Y160" s="329"/>
      <c r="Z160" s="329"/>
      <c r="AA160" s="329"/>
      <c r="AB160" s="329"/>
    </row>
    <row r="161" spans="2:28">
      <c r="B161" s="329"/>
      <c r="C161" s="329"/>
      <c r="D161" s="329"/>
      <c r="E161" s="329"/>
      <c r="F161" s="329"/>
      <c r="G161" s="329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29"/>
      <c r="V161" s="329"/>
      <c r="W161" s="329"/>
      <c r="X161" s="329"/>
      <c r="Y161" s="329"/>
      <c r="Z161" s="329"/>
      <c r="AA161" s="329"/>
      <c r="AB161" s="329"/>
    </row>
    <row r="162" spans="2:28">
      <c r="B162" s="329"/>
      <c r="C162" s="329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9"/>
      <c r="S162" s="329"/>
      <c r="T162" s="329"/>
      <c r="U162" s="329"/>
      <c r="V162" s="329"/>
      <c r="W162" s="329"/>
      <c r="X162" s="329"/>
      <c r="Y162" s="329"/>
      <c r="Z162" s="329"/>
      <c r="AA162" s="329"/>
      <c r="AB162" s="329"/>
    </row>
    <row r="163" spans="2:28"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29"/>
      <c r="U163" s="329"/>
      <c r="V163" s="329"/>
      <c r="W163" s="329"/>
      <c r="X163" s="329"/>
      <c r="Y163" s="329"/>
      <c r="Z163" s="329"/>
      <c r="AA163" s="329"/>
      <c r="AB163" s="329"/>
    </row>
    <row r="164" spans="2:28">
      <c r="B164" s="329"/>
      <c r="C164" s="329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29"/>
      <c r="U164" s="329"/>
      <c r="V164" s="329"/>
      <c r="W164" s="329"/>
      <c r="X164" s="329"/>
      <c r="Y164" s="329"/>
      <c r="Z164" s="329"/>
      <c r="AA164" s="329"/>
      <c r="AB164" s="329"/>
    </row>
    <row r="165" spans="2:28">
      <c r="B165" s="329"/>
      <c r="C165" s="329"/>
      <c r="D165" s="329"/>
      <c r="E165" s="329"/>
      <c r="F165" s="329"/>
      <c r="G165" s="329"/>
      <c r="H165" s="329"/>
      <c r="I165" s="329"/>
      <c r="J165" s="329"/>
      <c r="K165" s="329"/>
      <c r="L165" s="329"/>
      <c r="M165" s="329"/>
      <c r="N165" s="329"/>
      <c r="O165" s="329"/>
      <c r="P165" s="329"/>
      <c r="Q165" s="329"/>
      <c r="R165" s="329"/>
      <c r="S165" s="329"/>
      <c r="T165" s="329"/>
      <c r="U165" s="329"/>
      <c r="V165" s="329"/>
      <c r="W165" s="329"/>
      <c r="X165" s="329"/>
      <c r="Y165" s="329"/>
      <c r="Z165" s="329"/>
      <c r="AA165" s="329"/>
      <c r="AB165" s="329"/>
    </row>
    <row r="166" spans="2:28">
      <c r="B166" s="329"/>
      <c r="C166" s="329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9"/>
      <c r="S166" s="329"/>
      <c r="T166" s="329"/>
      <c r="U166" s="329"/>
      <c r="V166" s="329"/>
      <c r="W166" s="329"/>
      <c r="X166" s="329"/>
      <c r="Y166" s="329"/>
      <c r="Z166" s="329"/>
      <c r="AA166" s="329"/>
      <c r="AB166" s="329"/>
    </row>
    <row r="167" spans="2:28">
      <c r="B167" s="329"/>
      <c r="C167" s="329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29"/>
      <c r="U167" s="329"/>
      <c r="V167" s="329"/>
      <c r="W167" s="329"/>
      <c r="X167" s="329"/>
      <c r="Y167" s="329"/>
      <c r="Z167" s="329"/>
      <c r="AA167" s="329"/>
      <c r="AB167" s="329"/>
    </row>
    <row r="168" spans="2:28"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29"/>
      <c r="Q168" s="329"/>
      <c r="R168" s="329"/>
      <c r="S168" s="329"/>
      <c r="T168" s="329"/>
      <c r="U168" s="329"/>
      <c r="V168" s="329"/>
      <c r="W168" s="329"/>
      <c r="X168" s="329"/>
      <c r="Y168" s="329"/>
      <c r="Z168" s="329"/>
      <c r="AA168" s="329"/>
      <c r="AB168" s="329"/>
    </row>
    <row r="169" spans="2:28">
      <c r="B169" s="329"/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29"/>
      <c r="V169" s="329"/>
      <c r="W169" s="329"/>
      <c r="X169" s="329"/>
      <c r="Y169" s="329"/>
      <c r="Z169" s="329"/>
      <c r="AA169" s="329"/>
      <c r="AB169" s="329"/>
    </row>
    <row r="170" spans="2:28">
      <c r="B170" s="329"/>
      <c r="C170" s="329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29"/>
      <c r="U170" s="329"/>
      <c r="V170" s="329"/>
      <c r="W170" s="329"/>
      <c r="X170" s="329"/>
      <c r="Y170" s="329"/>
      <c r="Z170" s="329"/>
      <c r="AA170" s="329"/>
      <c r="AB170" s="329"/>
    </row>
    <row r="171" spans="2:28">
      <c r="B171" s="329"/>
      <c r="C171" s="329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29"/>
      <c r="U171" s="329"/>
      <c r="V171" s="329"/>
      <c r="W171" s="329"/>
      <c r="X171" s="329"/>
      <c r="Y171" s="329"/>
      <c r="Z171" s="329"/>
      <c r="AA171" s="329"/>
      <c r="AB171" s="329"/>
    </row>
    <row r="172" spans="2:28">
      <c r="B172" s="329"/>
      <c r="C172" s="329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29"/>
      <c r="Z172" s="329"/>
      <c r="AA172" s="329"/>
      <c r="AB172" s="329"/>
    </row>
    <row r="173" spans="2:28">
      <c r="B173" s="329"/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  <c r="AA173" s="329"/>
      <c r="AB173" s="329"/>
    </row>
    <row r="174" spans="2:28">
      <c r="B174" s="329"/>
      <c r="C174" s="329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29"/>
      <c r="V174" s="329"/>
      <c r="W174" s="329"/>
      <c r="X174" s="329"/>
      <c r="Y174" s="329"/>
      <c r="Z174" s="329"/>
      <c r="AA174" s="329"/>
      <c r="AB174" s="329"/>
    </row>
    <row r="175" spans="2:28">
      <c r="B175" s="329"/>
      <c r="C175" s="329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9"/>
      <c r="S175" s="329"/>
      <c r="T175" s="329"/>
      <c r="U175" s="329"/>
      <c r="V175" s="329"/>
      <c r="W175" s="329"/>
      <c r="X175" s="329"/>
      <c r="Y175" s="329"/>
      <c r="Z175" s="329"/>
      <c r="AA175" s="329"/>
      <c r="AB175" s="329"/>
    </row>
    <row r="176" spans="2:28">
      <c r="B176" s="329"/>
      <c r="C176" s="329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29"/>
      <c r="U176" s="329"/>
      <c r="V176" s="329"/>
      <c r="W176" s="329"/>
      <c r="X176" s="329"/>
      <c r="Y176" s="329"/>
      <c r="Z176" s="329"/>
      <c r="AA176" s="329"/>
      <c r="AB176" s="329"/>
    </row>
    <row r="177" spans="2:28">
      <c r="B177" s="329"/>
      <c r="C177" s="329"/>
      <c r="D177" s="329"/>
      <c r="E177" s="329"/>
      <c r="F177" s="329"/>
      <c r="G177" s="329"/>
      <c r="H177" s="329"/>
      <c r="I177" s="329"/>
      <c r="J177" s="329"/>
      <c r="K177" s="329"/>
      <c r="L177" s="329"/>
      <c r="M177" s="329"/>
      <c r="N177" s="329"/>
      <c r="O177" s="329"/>
      <c r="P177" s="329"/>
      <c r="Q177" s="329"/>
      <c r="R177" s="329"/>
      <c r="S177" s="329"/>
      <c r="T177" s="329"/>
      <c r="U177" s="329"/>
      <c r="V177" s="329"/>
      <c r="W177" s="329"/>
      <c r="X177" s="329"/>
      <c r="Y177" s="329"/>
      <c r="Z177" s="329"/>
      <c r="AA177" s="329"/>
      <c r="AB177" s="329"/>
    </row>
    <row r="178" spans="2:28">
      <c r="B178" s="329"/>
      <c r="C178" s="329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29"/>
      <c r="U178" s="329"/>
      <c r="V178" s="329"/>
      <c r="W178" s="329"/>
      <c r="X178" s="329"/>
      <c r="Y178" s="329"/>
      <c r="Z178" s="329"/>
      <c r="AA178" s="329"/>
      <c r="AB178" s="329"/>
    </row>
    <row r="179" spans="2:28">
      <c r="B179" s="329"/>
      <c r="C179" s="329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29"/>
      <c r="U179" s="329"/>
      <c r="V179" s="329"/>
      <c r="W179" s="329"/>
      <c r="X179" s="329"/>
      <c r="Y179" s="329"/>
      <c r="Z179" s="329"/>
      <c r="AA179" s="329"/>
      <c r="AB179" s="329"/>
    </row>
    <row r="180" spans="2:28">
      <c r="B180" s="329"/>
      <c r="C180" s="329"/>
      <c r="D180" s="329"/>
      <c r="E180" s="329"/>
      <c r="F180" s="329"/>
      <c r="G180" s="329"/>
      <c r="H180" s="329"/>
      <c r="I180" s="329"/>
      <c r="J180" s="329"/>
      <c r="K180" s="329"/>
      <c r="L180" s="329"/>
      <c r="M180" s="329"/>
      <c r="N180" s="329"/>
      <c r="O180" s="329"/>
      <c r="P180" s="329"/>
      <c r="Q180" s="329"/>
      <c r="R180" s="329"/>
      <c r="S180" s="329"/>
      <c r="T180" s="329"/>
      <c r="U180" s="329"/>
      <c r="V180" s="329"/>
      <c r="W180" s="329"/>
      <c r="X180" s="329"/>
      <c r="Y180" s="329"/>
      <c r="Z180" s="329"/>
      <c r="AA180" s="329"/>
      <c r="AB180" s="329"/>
    </row>
    <row r="181" spans="2:28">
      <c r="B181" s="329"/>
      <c r="C181" s="329"/>
      <c r="D181" s="329"/>
      <c r="E181" s="329"/>
      <c r="F181" s="329"/>
      <c r="G181" s="329"/>
      <c r="H181" s="329"/>
      <c r="I181" s="329"/>
      <c r="J181" s="329"/>
      <c r="K181" s="329"/>
      <c r="L181" s="329"/>
      <c r="M181" s="329"/>
      <c r="N181" s="329"/>
      <c r="O181" s="329"/>
      <c r="P181" s="329"/>
      <c r="Q181" s="329"/>
      <c r="R181" s="329"/>
      <c r="S181" s="329"/>
      <c r="T181" s="329"/>
      <c r="U181" s="329"/>
      <c r="V181" s="329"/>
      <c r="W181" s="329"/>
      <c r="X181" s="329"/>
      <c r="Y181" s="329"/>
      <c r="Z181" s="329"/>
      <c r="AA181" s="329"/>
      <c r="AB181" s="329"/>
    </row>
    <row r="182" spans="2:28">
      <c r="B182" s="329"/>
      <c r="C182" s="329"/>
      <c r="D182" s="329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29"/>
      <c r="U182" s="329"/>
      <c r="V182" s="329"/>
      <c r="W182" s="329"/>
      <c r="X182" s="329"/>
      <c r="Y182" s="329"/>
      <c r="Z182" s="329"/>
      <c r="AA182" s="329"/>
      <c r="AB182" s="329"/>
    </row>
    <row r="183" spans="2:28">
      <c r="B183" s="329"/>
      <c r="C183" s="329"/>
      <c r="D183" s="329"/>
      <c r="E183" s="329"/>
      <c r="F183" s="329"/>
      <c r="G183" s="329"/>
      <c r="H183" s="329"/>
      <c r="I183" s="329"/>
      <c r="J183" s="329"/>
      <c r="K183" s="329"/>
      <c r="L183" s="329"/>
      <c r="M183" s="329"/>
      <c r="N183" s="329"/>
      <c r="O183" s="329"/>
      <c r="P183" s="329"/>
      <c r="Q183" s="329"/>
      <c r="R183" s="329"/>
      <c r="S183" s="329"/>
      <c r="T183" s="329"/>
      <c r="U183" s="329"/>
      <c r="V183" s="329"/>
      <c r="W183" s="329"/>
      <c r="X183" s="329"/>
      <c r="Y183" s="329"/>
      <c r="Z183" s="329"/>
      <c r="AA183" s="329"/>
      <c r="AB183" s="329"/>
    </row>
    <row r="184" spans="2:28">
      <c r="B184" s="329"/>
      <c r="C184" s="329"/>
      <c r="D184" s="329"/>
      <c r="E184" s="329"/>
      <c r="F184" s="329"/>
      <c r="G184" s="329"/>
      <c r="H184" s="329"/>
      <c r="I184" s="329"/>
      <c r="J184" s="329"/>
      <c r="K184" s="329"/>
      <c r="L184" s="329"/>
      <c r="M184" s="329"/>
      <c r="N184" s="329"/>
      <c r="O184" s="329"/>
      <c r="P184" s="329"/>
      <c r="Q184" s="329"/>
      <c r="R184" s="329"/>
      <c r="S184" s="329"/>
      <c r="T184" s="329"/>
      <c r="U184" s="329"/>
      <c r="V184" s="329"/>
      <c r="W184" s="329"/>
      <c r="X184" s="329"/>
      <c r="Y184" s="329"/>
      <c r="Z184" s="329"/>
      <c r="AA184" s="329"/>
      <c r="AB184" s="329"/>
    </row>
    <row r="185" spans="2:28">
      <c r="B185" s="329"/>
      <c r="C185" s="329"/>
      <c r="D185" s="329"/>
      <c r="E185" s="329"/>
      <c r="F185" s="329"/>
      <c r="G185" s="329"/>
      <c r="H185" s="329"/>
      <c r="I185" s="329"/>
      <c r="J185" s="329"/>
      <c r="K185" s="329"/>
      <c r="L185" s="329"/>
      <c r="M185" s="329"/>
      <c r="N185" s="329"/>
      <c r="O185" s="329"/>
      <c r="P185" s="329"/>
      <c r="Q185" s="329"/>
      <c r="R185" s="329"/>
      <c r="S185" s="329"/>
      <c r="T185" s="329"/>
      <c r="U185" s="329"/>
      <c r="V185" s="329"/>
      <c r="W185" s="329"/>
      <c r="X185" s="329"/>
      <c r="Y185" s="329"/>
      <c r="Z185" s="329"/>
      <c r="AA185" s="329"/>
      <c r="AB185" s="329"/>
    </row>
    <row r="186" spans="2:28">
      <c r="B186" s="329"/>
      <c r="C186" s="329"/>
      <c r="D186" s="329"/>
      <c r="E186" s="329"/>
      <c r="F186" s="329"/>
      <c r="G186" s="329"/>
      <c r="H186" s="329"/>
      <c r="I186" s="329"/>
      <c r="J186" s="329"/>
      <c r="K186" s="329"/>
      <c r="L186" s="329"/>
      <c r="M186" s="329"/>
      <c r="N186" s="329"/>
      <c r="O186" s="329"/>
      <c r="P186" s="329"/>
      <c r="Q186" s="329"/>
      <c r="R186" s="329"/>
      <c r="S186" s="329"/>
      <c r="T186" s="329"/>
      <c r="U186" s="329"/>
      <c r="V186" s="329"/>
      <c r="W186" s="329"/>
      <c r="X186" s="329"/>
      <c r="Y186" s="329"/>
      <c r="Z186" s="329"/>
      <c r="AA186" s="329"/>
      <c r="AB186" s="329"/>
    </row>
    <row r="187" spans="2:28">
      <c r="B187" s="329"/>
      <c r="C187" s="329"/>
      <c r="D187" s="329"/>
      <c r="E187" s="329"/>
      <c r="F187" s="329"/>
      <c r="G187" s="329"/>
      <c r="H187" s="329"/>
      <c r="I187" s="329"/>
      <c r="J187" s="329"/>
      <c r="K187" s="329"/>
      <c r="L187" s="329"/>
      <c r="M187" s="329"/>
      <c r="N187" s="329"/>
      <c r="O187" s="329"/>
      <c r="P187" s="329"/>
      <c r="Q187" s="329"/>
      <c r="R187" s="329"/>
      <c r="S187" s="329"/>
      <c r="T187" s="329"/>
      <c r="U187" s="329"/>
      <c r="V187" s="329"/>
      <c r="W187" s="329"/>
      <c r="X187" s="329"/>
      <c r="Y187" s="329"/>
      <c r="Z187" s="329"/>
      <c r="AA187" s="329"/>
      <c r="AB187" s="329"/>
    </row>
    <row r="188" spans="2:28">
      <c r="B188" s="329"/>
      <c r="C188" s="329"/>
      <c r="D188" s="329"/>
      <c r="E188" s="329"/>
      <c r="F188" s="329"/>
      <c r="G188" s="329"/>
      <c r="H188" s="329"/>
      <c r="I188" s="329"/>
      <c r="J188" s="329"/>
      <c r="K188" s="329"/>
      <c r="L188" s="329"/>
      <c r="M188" s="329"/>
      <c r="N188" s="329"/>
      <c r="O188" s="329"/>
      <c r="P188" s="329"/>
      <c r="Q188" s="329"/>
      <c r="R188" s="329"/>
      <c r="S188" s="329"/>
      <c r="T188" s="329"/>
      <c r="U188" s="329"/>
      <c r="V188" s="329"/>
      <c r="W188" s="329"/>
      <c r="X188" s="329"/>
      <c r="Y188" s="329"/>
      <c r="Z188" s="329"/>
      <c r="AA188" s="329"/>
      <c r="AB188" s="329"/>
    </row>
    <row r="189" spans="2:28">
      <c r="B189" s="329"/>
      <c r="C189" s="329"/>
      <c r="D189" s="329"/>
      <c r="E189" s="329"/>
      <c r="F189" s="329"/>
      <c r="G189" s="329"/>
      <c r="H189" s="329"/>
      <c r="I189" s="329"/>
      <c r="J189" s="329"/>
      <c r="K189" s="329"/>
      <c r="L189" s="329"/>
      <c r="M189" s="329"/>
      <c r="N189" s="329"/>
      <c r="O189" s="329"/>
      <c r="P189" s="329"/>
      <c r="Q189" s="329"/>
      <c r="R189" s="329"/>
      <c r="S189" s="329"/>
      <c r="T189" s="329"/>
      <c r="U189" s="329"/>
      <c r="V189" s="329"/>
      <c r="W189" s="329"/>
      <c r="X189" s="329"/>
      <c r="Y189" s="329"/>
      <c r="Z189" s="329"/>
      <c r="AA189" s="329"/>
      <c r="AB189" s="329"/>
    </row>
    <row r="190" spans="2:28">
      <c r="B190" s="329"/>
      <c r="C190" s="329"/>
      <c r="D190" s="329"/>
      <c r="E190" s="329"/>
      <c r="F190" s="329"/>
      <c r="G190" s="329"/>
      <c r="H190" s="329"/>
      <c r="I190" s="329"/>
      <c r="J190" s="329"/>
      <c r="K190" s="329"/>
      <c r="L190" s="329"/>
      <c r="M190" s="329"/>
      <c r="N190" s="329"/>
      <c r="O190" s="329"/>
      <c r="P190" s="329"/>
      <c r="Q190" s="329"/>
      <c r="R190" s="329"/>
      <c r="S190" s="329"/>
      <c r="T190" s="329"/>
      <c r="U190" s="329"/>
      <c r="V190" s="329"/>
      <c r="W190" s="329"/>
      <c r="X190" s="329"/>
      <c r="Y190" s="329"/>
      <c r="Z190" s="329"/>
      <c r="AA190" s="329"/>
      <c r="AB190" s="329"/>
    </row>
    <row r="191" spans="2:28">
      <c r="B191" s="329"/>
      <c r="C191" s="329"/>
      <c r="D191" s="329"/>
      <c r="E191" s="329"/>
      <c r="F191" s="329"/>
      <c r="G191" s="329"/>
      <c r="H191" s="329"/>
      <c r="I191" s="329"/>
      <c r="J191" s="329"/>
      <c r="K191" s="329"/>
      <c r="L191" s="329"/>
      <c r="M191" s="329"/>
      <c r="N191" s="329"/>
      <c r="O191" s="329"/>
      <c r="P191" s="329"/>
      <c r="Q191" s="329"/>
      <c r="R191" s="329"/>
      <c r="S191" s="329"/>
      <c r="T191" s="329"/>
      <c r="U191" s="329"/>
      <c r="V191" s="329"/>
      <c r="W191" s="329"/>
      <c r="X191" s="329"/>
      <c r="Y191" s="329"/>
      <c r="Z191" s="329"/>
      <c r="AA191" s="329"/>
      <c r="AB191" s="329"/>
    </row>
    <row r="192" spans="2:28">
      <c r="B192" s="329"/>
      <c r="C192" s="329"/>
      <c r="D192" s="329"/>
      <c r="E192" s="329"/>
      <c r="F192" s="329"/>
      <c r="G192" s="329"/>
      <c r="H192" s="329"/>
      <c r="I192" s="329"/>
      <c r="J192" s="329"/>
      <c r="K192" s="329"/>
      <c r="L192" s="329"/>
      <c r="M192" s="329"/>
      <c r="N192" s="329"/>
      <c r="O192" s="329"/>
      <c r="P192" s="329"/>
      <c r="Q192" s="329"/>
      <c r="R192" s="329"/>
      <c r="S192" s="329"/>
      <c r="T192" s="329"/>
      <c r="U192" s="329"/>
      <c r="V192" s="329"/>
      <c r="W192" s="329"/>
      <c r="X192" s="329"/>
      <c r="Y192" s="329"/>
      <c r="Z192" s="329"/>
      <c r="AA192" s="329"/>
      <c r="AB192" s="329"/>
    </row>
    <row r="193" spans="2:28">
      <c r="B193" s="329"/>
      <c r="C193" s="329"/>
      <c r="D193" s="329"/>
      <c r="E193" s="329"/>
      <c r="F193" s="329"/>
      <c r="G193" s="329"/>
      <c r="H193" s="329"/>
      <c r="I193" s="329"/>
      <c r="J193" s="329"/>
      <c r="K193" s="329"/>
      <c r="L193" s="329"/>
      <c r="M193" s="329"/>
      <c r="N193" s="329"/>
      <c r="O193" s="329"/>
      <c r="P193" s="329"/>
      <c r="Q193" s="329"/>
      <c r="R193" s="329"/>
      <c r="S193" s="329"/>
      <c r="T193" s="329"/>
      <c r="U193" s="329"/>
      <c r="V193" s="329"/>
      <c r="W193" s="329"/>
      <c r="X193" s="329"/>
      <c r="Y193" s="329"/>
      <c r="Z193" s="329"/>
      <c r="AA193" s="329"/>
      <c r="AB193" s="329"/>
    </row>
    <row r="194" spans="2:28">
      <c r="B194" s="329"/>
      <c r="C194" s="329"/>
      <c r="D194" s="329"/>
      <c r="E194" s="329"/>
      <c r="F194" s="329"/>
      <c r="G194" s="329"/>
      <c r="H194" s="329"/>
      <c r="I194" s="329"/>
      <c r="J194" s="329"/>
      <c r="K194" s="329"/>
      <c r="L194" s="329"/>
      <c r="M194" s="329"/>
      <c r="N194" s="329"/>
      <c r="O194" s="329"/>
      <c r="P194" s="329"/>
      <c r="Q194" s="329"/>
      <c r="R194" s="329"/>
      <c r="S194" s="329"/>
      <c r="T194" s="329"/>
      <c r="U194" s="329"/>
      <c r="V194" s="329"/>
      <c r="W194" s="329"/>
      <c r="X194" s="329"/>
      <c r="Y194" s="329"/>
      <c r="Z194" s="329"/>
      <c r="AA194" s="329"/>
      <c r="AB194" s="329"/>
    </row>
    <row r="195" spans="2:28">
      <c r="B195" s="329"/>
      <c r="C195" s="329"/>
      <c r="D195" s="329"/>
      <c r="E195" s="329"/>
      <c r="F195" s="329"/>
      <c r="G195" s="329"/>
      <c r="H195" s="329"/>
      <c r="I195" s="329"/>
      <c r="J195" s="329"/>
      <c r="K195" s="329"/>
      <c r="L195" s="329"/>
      <c r="M195" s="329"/>
      <c r="N195" s="329"/>
      <c r="O195" s="329"/>
      <c r="P195" s="329"/>
      <c r="Q195" s="329"/>
      <c r="R195" s="329"/>
      <c r="S195" s="329"/>
      <c r="T195" s="329"/>
      <c r="U195" s="329"/>
      <c r="V195" s="329"/>
      <c r="W195" s="329"/>
      <c r="X195" s="329"/>
      <c r="Y195" s="329"/>
      <c r="Z195" s="329"/>
      <c r="AA195" s="329"/>
      <c r="AB195" s="329"/>
    </row>
    <row r="196" spans="2:28">
      <c r="B196" s="329"/>
      <c r="C196" s="329"/>
      <c r="D196" s="329"/>
      <c r="E196" s="329"/>
      <c r="F196" s="329"/>
      <c r="G196" s="329"/>
      <c r="H196" s="329"/>
      <c r="I196" s="329"/>
      <c r="J196" s="329"/>
      <c r="K196" s="329"/>
      <c r="L196" s="329"/>
      <c r="M196" s="329"/>
      <c r="N196" s="329"/>
      <c r="O196" s="329"/>
      <c r="P196" s="329"/>
      <c r="Q196" s="329"/>
      <c r="R196" s="329"/>
      <c r="S196" s="329"/>
      <c r="T196" s="329"/>
      <c r="U196" s="329"/>
      <c r="V196" s="329"/>
      <c r="W196" s="329"/>
      <c r="X196" s="329"/>
      <c r="Y196" s="329"/>
      <c r="Z196" s="329"/>
      <c r="AA196" s="329"/>
      <c r="AB196" s="329"/>
    </row>
    <row r="197" spans="2:28">
      <c r="B197" s="329"/>
      <c r="C197" s="329"/>
      <c r="D197" s="329"/>
      <c r="E197" s="329"/>
      <c r="F197" s="329"/>
      <c r="G197" s="329"/>
      <c r="H197" s="329"/>
      <c r="I197" s="329"/>
      <c r="J197" s="329"/>
      <c r="K197" s="329"/>
      <c r="L197" s="329"/>
      <c r="M197" s="329"/>
      <c r="N197" s="329"/>
      <c r="O197" s="329"/>
      <c r="P197" s="329"/>
      <c r="Q197" s="329"/>
      <c r="R197" s="329"/>
      <c r="S197" s="329"/>
      <c r="T197" s="329"/>
      <c r="U197" s="329"/>
      <c r="V197" s="329"/>
      <c r="W197" s="329"/>
      <c r="X197" s="329"/>
      <c r="Y197" s="329"/>
      <c r="Z197" s="329"/>
      <c r="AA197" s="329"/>
      <c r="AB197" s="329"/>
    </row>
    <row r="198" spans="2:28">
      <c r="B198" s="329"/>
      <c r="C198" s="329"/>
      <c r="D198" s="329"/>
      <c r="E198" s="329"/>
      <c r="F198" s="329"/>
      <c r="G198" s="329"/>
      <c r="H198" s="329"/>
      <c r="I198" s="329"/>
      <c r="J198" s="329"/>
      <c r="K198" s="329"/>
      <c r="L198" s="329"/>
      <c r="M198" s="329"/>
      <c r="N198" s="329"/>
      <c r="O198" s="329"/>
      <c r="P198" s="329"/>
      <c r="Q198" s="329"/>
      <c r="R198" s="329"/>
      <c r="S198" s="329"/>
      <c r="T198" s="329"/>
      <c r="U198" s="329"/>
      <c r="V198" s="329"/>
      <c r="W198" s="329"/>
      <c r="X198" s="329"/>
      <c r="Y198" s="329"/>
      <c r="Z198" s="329"/>
      <c r="AA198" s="329"/>
      <c r="AB198" s="329"/>
    </row>
    <row r="199" spans="2:28">
      <c r="B199" s="329"/>
      <c r="C199" s="329"/>
      <c r="D199" s="329"/>
      <c r="E199" s="329"/>
      <c r="F199" s="329"/>
      <c r="G199" s="329"/>
      <c r="H199" s="329"/>
      <c r="I199" s="329"/>
      <c r="J199" s="329"/>
      <c r="K199" s="329"/>
      <c r="L199" s="329"/>
      <c r="M199" s="329"/>
      <c r="N199" s="329"/>
      <c r="O199" s="329"/>
      <c r="P199" s="329"/>
      <c r="Q199" s="329"/>
      <c r="R199" s="329"/>
      <c r="S199" s="329"/>
      <c r="T199" s="329"/>
      <c r="U199" s="329"/>
      <c r="V199" s="329"/>
      <c r="W199" s="329"/>
      <c r="X199" s="329"/>
      <c r="Y199" s="329"/>
      <c r="Z199" s="329"/>
      <c r="AA199" s="329"/>
      <c r="AB199" s="329"/>
    </row>
    <row r="200" spans="2:28">
      <c r="B200" s="329"/>
      <c r="C200" s="329"/>
      <c r="D200" s="329"/>
      <c r="E200" s="329"/>
      <c r="F200" s="329"/>
      <c r="G200" s="329"/>
      <c r="H200" s="329"/>
      <c r="I200" s="329"/>
      <c r="J200" s="329"/>
      <c r="K200" s="329"/>
      <c r="L200" s="329"/>
      <c r="M200" s="329"/>
      <c r="N200" s="329"/>
      <c r="O200" s="329"/>
      <c r="P200" s="329"/>
      <c r="Q200" s="329"/>
      <c r="R200" s="329"/>
      <c r="S200" s="329"/>
      <c r="T200" s="329"/>
      <c r="U200" s="329"/>
      <c r="V200" s="329"/>
      <c r="W200" s="329"/>
      <c r="X200" s="329"/>
      <c r="Y200" s="329"/>
      <c r="Z200" s="329"/>
      <c r="AA200" s="329"/>
      <c r="AB200" s="329"/>
    </row>
    <row r="201" spans="2:28">
      <c r="B201" s="329"/>
      <c r="C201" s="329"/>
      <c r="D201" s="329"/>
      <c r="E201" s="329"/>
      <c r="F201" s="329"/>
      <c r="G201" s="329"/>
      <c r="H201" s="329"/>
      <c r="I201" s="329"/>
      <c r="J201" s="329"/>
      <c r="K201" s="329"/>
      <c r="L201" s="329"/>
      <c r="M201" s="329"/>
      <c r="N201" s="329"/>
      <c r="O201" s="329"/>
      <c r="P201" s="329"/>
      <c r="Q201" s="329"/>
      <c r="R201" s="329"/>
      <c r="S201" s="329"/>
      <c r="T201" s="329"/>
      <c r="U201" s="329"/>
      <c r="V201" s="329"/>
      <c r="W201" s="329"/>
      <c r="X201" s="329"/>
      <c r="Y201" s="329"/>
      <c r="Z201" s="329"/>
      <c r="AA201" s="329"/>
      <c r="AB201" s="329"/>
    </row>
    <row r="202" spans="2:28">
      <c r="B202" s="329"/>
      <c r="C202" s="329"/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  <c r="AA202" s="329"/>
      <c r="AB202" s="329"/>
    </row>
    <row r="203" spans="2:28">
      <c r="B203" s="329"/>
      <c r="C203" s="329"/>
      <c r="D203" s="329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  <c r="O203" s="329"/>
      <c r="P203" s="329"/>
      <c r="Q203" s="329"/>
      <c r="R203" s="329"/>
      <c r="S203" s="329"/>
      <c r="T203" s="329"/>
      <c r="U203" s="329"/>
      <c r="V203" s="329"/>
      <c r="W203" s="329"/>
      <c r="X203" s="329"/>
      <c r="Y203" s="329"/>
      <c r="Z203" s="329"/>
      <c r="AA203" s="329"/>
      <c r="AB203" s="329"/>
    </row>
    <row r="204" spans="2:28">
      <c r="B204" s="329"/>
      <c r="C204" s="329"/>
      <c r="D204" s="329"/>
      <c r="E204" s="329"/>
      <c r="F204" s="329"/>
      <c r="G204" s="329"/>
      <c r="H204" s="329"/>
      <c r="I204" s="329"/>
      <c r="J204" s="329"/>
      <c r="K204" s="329"/>
      <c r="L204" s="329"/>
      <c r="M204" s="329"/>
      <c r="N204" s="329"/>
      <c r="O204" s="329"/>
      <c r="P204" s="329"/>
      <c r="Q204" s="329"/>
      <c r="R204" s="329"/>
      <c r="S204" s="329"/>
      <c r="T204" s="329"/>
      <c r="U204" s="329"/>
      <c r="V204" s="329"/>
      <c r="W204" s="329"/>
      <c r="X204" s="329"/>
      <c r="Y204" s="329"/>
      <c r="Z204" s="329"/>
      <c r="AA204" s="329"/>
      <c r="AB204" s="329"/>
    </row>
    <row r="205" spans="2:28">
      <c r="B205" s="329"/>
      <c r="C205" s="329"/>
      <c r="D205" s="329"/>
      <c r="E205" s="329"/>
      <c r="F205" s="329"/>
      <c r="G205" s="329"/>
      <c r="H205" s="329"/>
      <c r="I205" s="329"/>
      <c r="J205" s="329"/>
      <c r="K205" s="329"/>
      <c r="L205" s="329"/>
      <c r="M205" s="329"/>
      <c r="N205" s="329"/>
      <c r="O205" s="329"/>
      <c r="P205" s="329"/>
      <c r="Q205" s="329"/>
      <c r="R205" s="329"/>
      <c r="S205" s="329"/>
      <c r="T205" s="329"/>
      <c r="U205" s="329"/>
      <c r="V205" s="329"/>
      <c r="W205" s="329"/>
      <c r="X205" s="329"/>
      <c r="Y205" s="329"/>
      <c r="Z205" s="329"/>
      <c r="AA205" s="329"/>
      <c r="AB205" s="329"/>
    </row>
    <row r="206" spans="2:28">
      <c r="B206" s="329"/>
      <c r="C206" s="329"/>
      <c r="D206" s="329"/>
      <c r="E206" s="329"/>
      <c r="F206" s="329"/>
      <c r="G206" s="329"/>
      <c r="H206" s="329"/>
      <c r="I206" s="329"/>
      <c r="J206" s="329"/>
      <c r="K206" s="329"/>
      <c r="L206" s="329"/>
      <c r="M206" s="329"/>
      <c r="N206" s="329"/>
      <c r="O206" s="329"/>
      <c r="P206" s="329"/>
      <c r="Q206" s="329"/>
      <c r="R206" s="329"/>
      <c r="S206" s="329"/>
      <c r="T206" s="329"/>
      <c r="U206" s="329"/>
      <c r="V206" s="329"/>
      <c r="W206" s="329"/>
      <c r="X206" s="329"/>
      <c r="Y206" s="329"/>
      <c r="Z206" s="329"/>
      <c r="AA206" s="329"/>
      <c r="AB206" s="329"/>
    </row>
    <row r="207" spans="2:28">
      <c r="B207" s="329"/>
      <c r="C207" s="329"/>
      <c r="D207" s="329"/>
      <c r="E207" s="329"/>
      <c r="F207" s="329"/>
      <c r="G207" s="329"/>
      <c r="H207" s="329"/>
      <c r="I207" s="329"/>
      <c r="J207" s="329"/>
      <c r="K207" s="329"/>
      <c r="L207" s="329"/>
      <c r="M207" s="329"/>
      <c r="N207" s="329"/>
      <c r="O207" s="329"/>
      <c r="P207" s="329"/>
      <c r="Q207" s="329"/>
      <c r="R207" s="329"/>
      <c r="S207" s="329"/>
      <c r="T207" s="329"/>
      <c r="U207" s="329"/>
      <c r="V207" s="329"/>
      <c r="W207" s="329"/>
      <c r="X207" s="329"/>
      <c r="Y207" s="329"/>
      <c r="Z207" s="329"/>
      <c r="AA207" s="329"/>
      <c r="AB207" s="329"/>
    </row>
    <row r="208" spans="2:28">
      <c r="B208" s="329"/>
      <c r="C208" s="329"/>
      <c r="D208" s="329"/>
      <c r="E208" s="329"/>
      <c r="F208" s="329"/>
      <c r="G208" s="329"/>
      <c r="H208" s="329"/>
      <c r="I208" s="329"/>
      <c r="J208" s="329"/>
      <c r="K208" s="329"/>
      <c r="L208" s="329"/>
      <c r="M208" s="329"/>
      <c r="N208" s="329"/>
      <c r="O208" s="329"/>
      <c r="P208" s="329"/>
      <c r="Q208" s="329"/>
      <c r="R208" s="329"/>
      <c r="S208" s="329"/>
      <c r="T208" s="329"/>
      <c r="U208" s="329"/>
      <c r="V208" s="329"/>
      <c r="W208" s="329"/>
      <c r="X208" s="329"/>
      <c r="Y208" s="329"/>
      <c r="Z208" s="329"/>
      <c r="AA208" s="329"/>
      <c r="AB208" s="329"/>
    </row>
    <row r="209" spans="2:28">
      <c r="B209" s="329"/>
      <c r="C209" s="329"/>
      <c r="D209" s="329"/>
      <c r="E209" s="329"/>
      <c r="F209" s="329"/>
      <c r="G209" s="329"/>
      <c r="H209" s="329"/>
      <c r="I209" s="329"/>
      <c r="J209" s="329"/>
      <c r="K209" s="329"/>
      <c r="L209" s="329"/>
      <c r="M209" s="329"/>
      <c r="N209" s="329"/>
      <c r="O209" s="329"/>
      <c r="P209" s="329"/>
      <c r="Q209" s="329"/>
      <c r="R209" s="329"/>
      <c r="S209" s="329"/>
      <c r="T209" s="329"/>
      <c r="U209" s="329"/>
      <c r="V209" s="329"/>
      <c r="W209" s="329"/>
      <c r="X209" s="329"/>
      <c r="Y209" s="329"/>
      <c r="Z209" s="329"/>
      <c r="AA209" s="329"/>
      <c r="AB209" s="329"/>
    </row>
    <row r="210" spans="2:28">
      <c r="B210" s="329"/>
      <c r="C210" s="329"/>
      <c r="D210" s="329"/>
      <c r="E210" s="329"/>
      <c r="F210" s="329"/>
      <c r="G210" s="329"/>
      <c r="H210" s="329"/>
      <c r="I210" s="329"/>
      <c r="J210" s="329"/>
      <c r="K210" s="329"/>
      <c r="L210" s="329"/>
      <c r="M210" s="329"/>
      <c r="N210" s="329"/>
      <c r="O210" s="329"/>
      <c r="P210" s="329"/>
      <c r="Q210" s="329"/>
      <c r="R210" s="329"/>
      <c r="S210" s="329"/>
      <c r="T210" s="329"/>
      <c r="U210" s="329"/>
      <c r="V210" s="329"/>
      <c r="W210" s="329"/>
      <c r="X210" s="329"/>
      <c r="Y210" s="329"/>
      <c r="Z210" s="329"/>
      <c r="AA210" s="329"/>
      <c r="AB210" s="329"/>
    </row>
    <row r="211" spans="2:28">
      <c r="B211" s="329"/>
      <c r="C211" s="329"/>
      <c r="D211" s="329"/>
      <c r="E211" s="329"/>
      <c r="F211" s="329"/>
      <c r="G211" s="329"/>
      <c r="H211" s="329"/>
      <c r="I211" s="329"/>
      <c r="J211" s="329"/>
      <c r="K211" s="329"/>
      <c r="L211" s="329"/>
      <c r="M211" s="329"/>
      <c r="N211" s="329"/>
      <c r="O211" s="329"/>
      <c r="P211" s="329"/>
      <c r="Q211" s="329"/>
      <c r="R211" s="329"/>
      <c r="S211" s="329"/>
      <c r="T211" s="329"/>
      <c r="U211" s="329"/>
      <c r="V211" s="329"/>
      <c r="W211" s="329"/>
      <c r="X211" s="329"/>
      <c r="Y211" s="329"/>
      <c r="Z211" s="329"/>
      <c r="AA211" s="329"/>
      <c r="AB211" s="329"/>
    </row>
    <row r="212" spans="2:28">
      <c r="B212" s="329"/>
      <c r="C212" s="329"/>
      <c r="D212" s="329"/>
      <c r="E212" s="329"/>
      <c r="F212" s="329"/>
      <c r="G212" s="329"/>
      <c r="H212" s="329"/>
      <c r="I212" s="329"/>
      <c r="J212" s="329"/>
      <c r="K212" s="329"/>
      <c r="L212" s="329"/>
      <c r="M212" s="329"/>
      <c r="N212" s="329"/>
      <c r="O212" s="329"/>
      <c r="P212" s="329"/>
      <c r="Q212" s="329"/>
      <c r="R212" s="329"/>
      <c r="S212" s="329"/>
      <c r="T212" s="329"/>
      <c r="U212" s="329"/>
      <c r="V212" s="329"/>
      <c r="W212" s="329"/>
      <c r="X212" s="329"/>
      <c r="Y212" s="329"/>
      <c r="Z212" s="329"/>
      <c r="AA212" s="329"/>
      <c r="AB212" s="329"/>
    </row>
    <row r="213" spans="2:28">
      <c r="B213" s="329"/>
      <c r="C213" s="329"/>
      <c r="D213" s="329"/>
      <c r="E213" s="329"/>
      <c r="F213" s="329"/>
      <c r="G213" s="329"/>
      <c r="H213" s="329"/>
      <c r="I213" s="329"/>
      <c r="J213" s="329"/>
      <c r="K213" s="329"/>
      <c r="L213" s="329"/>
      <c r="M213" s="329"/>
      <c r="N213" s="329"/>
      <c r="O213" s="329"/>
      <c r="P213" s="329"/>
      <c r="Q213" s="329"/>
      <c r="R213" s="329"/>
      <c r="S213" s="329"/>
      <c r="T213" s="329"/>
      <c r="U213" s="329"/>
      <c r="V213" s="329"/>
      <c r="W213" s="329"/>
      <c r="X213" s="329"/>
      <c r="Y213" s="329"/>
      <c r="Z213" s="329"/>
      <c r="AA213" s="329"/>
      <c r="AB213" s="329"/>
    </row>
    <row r="214" spans="2:28">
      <c r="B214" s="329"/>
      <c r="C214" s="329"/>
      <c r="D214" s="329"/>
      <c r="E214" s="329"/>
      <c r="F214" s="329"/>
      <c r="G214" s="329"/>
      <c r="H214" s="329"/>
      <c r="I214" s="329"/>
      <c r="J214" s="329"/>
      <c r="K214" s="329"/>
      <c r="L214" s="329"/>
      <c r="M214" s="329"/>
      <c r="N214" s="329"/>
      <c r="O214" s="329"/>
      <c r="P214" s="329"/>
      <c r="Q214" s="329"/>
      <c r="R214" s="329"/>
      <c r="S214" s="329"/>
      <c r="T214" s="329"/>
      <c r="U214" s="329"/>
      <c r="V214" s="329"/>
      <c r="W214" s="329"/>
      <c r="X214" s="329"/>
      <c r="Y214" s="329"/>
      <c r="Z214" s="329"/>
      <c r="AA214" s="329"/>
      <c r="AB214" s="329"/>
    </row>
    <row r="215" spans="2:28">
      <c r="B215" s="329"/>
      <c r="C215" s="329"/>
      <c r="D215" s="329"/>
      <c r="E215" s="329"/>
      <c r="F215" s="329"/>
      <c r="G215" s="329"/>
      <c r="H215" s="329"/>
      <c r="I215" s="329"/>
      <c r="J215" s="329"/>
      <c r="K215" s="329"/>
      <c r="L215" s="329"/>
      <c r="M215" s="329"/>
      <c r="N215" s="329"/>
      <c r="O215" s="329"/>
      <c r="P215" s="329"/>
      <c r="Q215" s="329"/>
      <c r="R215" s="329"/>
      <c r="S215" s="329"/>
      <c r="T215" s="329"/>
      <c r="U215" s="329"/>
      <c r="V215" s="329"/>
      <c r="W215" s="329"/>
      <c r="X215" s="329"/>
      <c r="Y215" s="329"/>
      <c r="Z215" s="329"/>
      <c r="AA215" s="329"/>
      <c r="AB215" s="329"/>
    </row>
    <row r="216" spans="2:28">
      <c r="B216" s="329"/>
      <c r="C216" s="329"/>
      <c r="D216" s="329"/>
      <c r="E216" s="329"/>
      <c r="F216" s="329"/>
      <c r="G216" s="329"/>
      <c r="H216" s="329"/>
      <c r="I216" s="329"/>
      <c r="J216" s="329"/>
      <c r="K216" s="329"/>
      <c r="L216" s="329"/>
      <c r="M216" s="329"/>
      <c r="N216" s="329"/>
      <c r="O216" s="329"/>
      <c r="P216" s="329"/>
      <c r="Q216" s="329"/>
      <c r="R216" s="329"/>
      <c r="S216" s="329"/>
      <c r="T216" s="329"/>
      <c r="U216" s="329"/>
      <c r="V216" s="329"/>
      <c r="W216" s="329"/>
      <c r="X216" s="329"/>
      <c r="Y216" s="329"/>
      <c r="Z216" s="329"/>
      <c r="AA216" s="329"/>
      <c r="AB216" s="329"/>
    </row>
    <row r="217" spans="2:28">
      <c r="B217" s="329"/>
      <c r="C217" s="329"/>
      <c r="D217" s="329"/>
      <c r="E217" s="329"/>
      <c r="F217" s="329"/>
      <c r="G217" s="329"/>
      <c r="H217" s="329"/>
      <c r="I217" s="329"/>
      <c r="J217" s="329"/>
      <c r="K217" s="329"/>
      <c r="L217" s="329"/>
      <c r="M217" s="329"/>
      <c r="N217" s="329"/>
      <c r="O217" s="329"/>
      <c r="P217" s="329"/>
      <c r="Q217" s="329"/>
      <c r="R217" s="329"/>
      <c r="S217" s="329"/>
      <c r="T217" s="329"/>
      <c r="U217" s="329"/>
      <c r="V217" s="329"/>
      <c r="W217" s="329"/>
      <c r="X217" s="329"/>
      <c r="Y217" s="329"/>
      <c r="Z217" s="329"/>
      <c r="AA217" s="329"/>
      <c r="AB217" s="329"/>
    </row>
    <row r="218" spans="2:28">
      <c r="B218" s="329"/>
      <c r="C218" s="329"/>
      <c r="D218" s="329"/>
      <c r="E218" s="329"/>
      <c r="F218" s="329"/>
      <c r="G218" s="329"/>
      <c r="H218" s="329"/>
      <c r="I218" s="329"/>
      <c r="J218" s="329"/>
      <c r="K218" s="329"/>
      <c r="L218" s="329"/>
      <c r="M218" s="329"/>
      <c r="N218" s="329"/>
      <c r="O218" s="329"/>
      <c r="P218" s="329"/>
      <c r="Q218" s="329"/>
      <c r="R218" s="329"/>
      <c r="S218" s="329"/>
      <c r="T218" s="329"/>
      <c r="U218" s="329"/>
      <c r="V218" s="329"/>
      <c r="W218" s="329"/>
      <c r="X218" s="329"/>
      <c r="Y218" s="329"/>
      <c r="Z218" s="329"/>
      <c r="AA218" s="329"/>
      <c r="AB218" s="329"/>
    </row>
    <row r="219" spans="2:28">
      <c r="B219" s="329"/>
      <c r="C219" s="329"/>
      <c r="D219" s="329"/>
      <c r="E219" s="329"/>
      <c r="F219" s="329"/>
      <c r="G219" s="329"/>
      <c r="H219" s="329"/>
      <c r="I219" s="329"/>
      <c r="J219" s="329"/>
      <c r="K219" s="329"/>
      <c r="L219" s="329"/>
      <c r="M219" s="329"/>
      <c r="N219" s="329"/>
      <c r="O219" s="329"/>
      <c r="P219" s="329"/>
      <c r="Q219" s="329"/>
      <c r="R219" s="329"/>
      <c r="S219" s="329"/>
      <c r="T219" s="329"/>
      <c r="U219" s="329"/>
      <c r="V219" s="329"/>
      <c r="W219" s="329"/>
      <c r="X219" s="329"/>
      <c r="Y219" s="329"/>
      <c r="Z219" s="329"/>
      <c r="AA219" s="329"/>
      <c r="AB219" s="329"/>
    </row>
    <row r="220" spans="2:28">
      <c r="B220" s="329"/>
      <c r="C220" s="329"/>
      <c r="D220" s="329"/>
      <c r="E220" s="329"/>
      <c r="F220" s="329"/>
      <c r="G220" s="329"/>
      <c r="H220" s="329"/>
      <c r="I220" s="329"/>
      <c r="J220" s="329"/>
      <c r="K220" s="329"/>
      <c r="L220" s="329"/>
      <c r="M220" s="329"/>
      <c r="N220" s="329"/>
      <c r="O220" s="329"/>
      <c r="P220" s="329"/>
      <c r="Q220" s="329"/>
      <c r="R220" s="329"/>
      <c r="S220" s="329"/>
      <c r="T220" s="329"/>
      <c r="U220" s="329"/>
      <c r="V220" s="329"/>
      <c r="W220" s="329"/>
      <c r="X220" s="329"/>
      <c r="Y220" s="329"/>
      <c r="Z220" s="329"/>
      <c r="AA220" s="329"/>
      <c r="AB220" s="329"/>
    </row>
    <row r="221" spans="2:28">
      <c r="B221" s="329"/>
      <c r="C221" s="329"/>
      <c r="D221" s="329"/>
      <c r="E221" s="329"/>
      <c r="F221" s="329"/>
      <c r="G221" s="329"/>
      <c r="H221" s="329"/>
      <c r="I221" s="329"/>
      <c r="J221" s="329"/>
      <c r="K221" s="329"/>
      <c r="L221" s="329"/>
      <c r="M221" s="329"/>
      <c r="N221" s="329"/>
      <c r="O221" s="329"/>
      <c r="P221" s="329"/>
      <c r="Q221" s="329"/>
      <c r="R221" s="329"/>
      <c r="S221" s="329"/>
      <c r="T221" s="329"/>
      <c r="U221" s="329"/>
      <c r="V221" s="329"/>
      <c r="W221" s="329"/>
      <c r="X221" s="329"/>
      <c r="Y221" s="329"/>
      <c r="Z221" s="329"/>
      <c r="AA221" s="329"/>
      <c r="AB221" s="329"/>
    </row>
    <row r="222" spans="2:28">
      <c r="B222" s="329"/>
      <c r="C222" s="329"/>
      <c r="D222" s="329"/>
      <c r="E222" s="329"/>
      <c r="F222" s="329"/>
      <c r="G222" s="329"/>
      <c r="H222" s="329"/>
      <c r="I222" s="329"/>
      <c r="J222" s="329"/>
      <c r="K222" s="329"/>
      <c r="L222" s="329"/>
      <c r="M222" s="329"/>
      <c r="N222" s="329"/>
      <c r="O222" s="329"/>
      <c r="P222" s="329"/>
      <c r="Q222" s="329"/>
      <c r="R222" s="329"/>
      <c r="S222" s="329"/>
      <c r="T222" s="329"/>
      <c r="U222" s="329"/>
      <c r="V222" s="329"/>
      <c r="W222" s="329"/>
      <c r="X222" s="329"/>
      <c r="Y222" s="329"/>
      <c r="Z222" s="329"/>
      <c r="AA222" s="329"/>
      <c r="AB222" s="329"/>
    </row>
    <row r="223" spans="2:28">
      <c r="B223" s="329"/>
      <c r="C223" s="329"/>
      <c r="D223" s="329"/>
      <c r="E223" s="329"/>
      <c r="F223" s="329"/>
      <c r="G223" s="329"/>
      <c r="H223" s="329"/>
      <c r="I223" s="329"/>
      <c r="J223" s="329"/>
      <c r="K223" s="329"/>
      <c r="L223" s="329"/>
      <c r="M223" s="329"/>
      <c r="N223" s="329"/>
      <c r="O223" s="329"/>
      <c r="P223" s="329"/>
      <c r="Q223" s="329"/>
      <c r="R223" s="329"/>
      <c r="S223" s="329"/>
      <c r="T223" s="329"/>
      <c r="U223" s="329"/>
      <c r="V223" s="329"/>
      <c r="W223" s="329"/>
      <c r="X223" s="329"/>
      <c r="Y223" s="329"/>
      <c r="Z223" s="329"/>
      <c r="AA223" s="329"/>
      <c r="AB223" s="329"/>
    </row>
    <row r="224" spans="2:28">
      <c r="J224" s="329"/>
      <c r="K224" s="329"/>
      <c r="L224" s="329"/>
      <c r="M224" s="329"/>
      <c r="N224" s="329"/>
      <c r="O224" s="329"/>
      <c r="P224" s="329"/>
      <c r="Q224" s="329"/>
      <c r="R224" s="329"/>
      <c r="S224" s="329"/>
      <c r="T224" s="329"/>
      <c r="U224" s="329"/>
      <c r="V224" s="329"/>
      <c r="W224" s="329"/>
      <c r="X224" s="329"/>
      <c r="Y224" s="329"/>
      <c r="Z224" s="329"/>
      <c r="AA224" s="329"/>
      <c r="AB224" s="329"/>
    </row>
    <row r="225" spans="10:28">
      <c r="J225" s="329"/>
      <c r="K225" s="329"/>
      <c r="L225" s="329"/>
      <c r="M225" s="329"/>
      <c r="N225" s="329"/>
      <c r="O225" s="329"/>
      <c r="P225" s="329"/>
      <c r="Q225" s="329"/>
      <c r="R225" s="329"/>
      <c r="S225" s="329"/>
      <c r="T225" s="329"/>
      <c r="U225" s="329"/>
      <c r="V225" s="329"/>
      <c r="W225" s="329"/>
      <c r="X225" s="329"/>
      <c r="Y225" s="329"/>
      <c r="Z225" s="329"/>
      <c r="AA225" s="329"/>
      <c r="AB225" s="329"/>
    </row>
    <row r="226" spans="10:28">
      <c r="J226" s="329"/>
      <c r="K226" s="329"/>
      <c r="L226" s="329"/>
      <c r="M226" s="329"/>
      <c r="N226" s="329"/>
      <c r="O226" s="329"/>
      <c r="P226" s="329"/>
      <c r="Q226" s="329"/>
      <c r="R226" s="329"/>
      <c r="S226" s="329"/>
      <c r="T226" s="329"/>
      <c r="U226" s="329"/>
      <c r="V226" s="329"/>
      <c r="W226" s="329"/>
      <c r="X226" s="329"/>
      <c r="Y226" s="329"/>
      <c r="Z226" s="329"/>
      <c r="AA226" s="329"/>
      <c r="AB226" s="329"/>
    </row>
    <row r="227" spans="10:28">
      <c r="J227" s="329"/>
      <c r="K227" s="329"/>
      <c r="L227" s="329"/>
      <c r="M227" s="329"/>
      <c r="N227" s="329"/>
      <c r="O227" s="329"/>
      <c r="P227" s="329"/>
      <c r="Q227" s="329"/>
      <c r="R227" s="329"/>
      <c r="S227" s="329"/>
      <c r="T227" s="329"/>
      <c r="U227" s="329"/>
      <c r="V227" s="329"/>
      <c r="W227" s="329"/>
      <c r="X227" s="329"/>
      <c r="Y227" s="329"/>
      <c r="Z227" s="329"/>
      <c r="AA227" s="329"/>
      <c r="AB227" s="329"/>
    </row>
    <row r="228" spans="10:28">
      <c r="J228" s="329"/>
      <c r="K228" s="329"/>
      <c r="L228" s="329"/>
      <c r="M228" s="329"/>
      <c r="N228" s="329"/>
      <c r="O228" s="329"/>
      <c r="P228" s="329"/>
      <c r="Q228" s="329"/>
      <c r="R228" s="329"/>
      <c r="S228" s="329"/>
      <c r="T228" s="329"/>
      <c r="U228" s="329"/>
      <c r="V228" s="329"/>
      <c r="W228" s="329"/>
      <c r="X228" s="329"/>
      <c r="Y228" s="329"/>
      <c r="Z228" s="329"/>
      <c r="AA228" s="329"/>
      <c r="AB228" s="329"/>
    </row>
    <row r="229" spans="10:28">
      <c r="J229" s="329"/>
      <c r="K229" s="329"/>
      <c r="L229" s="329"/>
      <c r="M229" s="329"/>
      <c r="N229" s="329"/>
      <c r="O229" s="329"/>
      <c r="P229" s="329"/>
      <c r="Q229" s="329"/>
      <c r="R229" s="329"/>
      <c r="S229" s="329"/>
      <c r="T229" s="329"/>
      <c r="U229" s="329"/>
      <c r="V229" s="329"/>
      <c r="W229" s="329"/>
      <c r="X229" s="329"/>
      <c r="Y229" s="329"/>
      <c r="Z229" s="329"/>
      <c r="AA229" s="329"/>
      <c r="AB229" s="329"/>
    </row>
    <row r="230" spans="10:28">
      <c r="J230" s="329"/>
      <c r="K230" s="329"/>
      <c r="L230" s="329"/>
      <c r="M230" s="329"/>
      <c r="N230" s="329"/>
      <c r="O230" s="329"/>
      <c r="P230" s="329"/>
      <c r="Q230" s="329"/>
      <c r="R230" s="329"/>
      <c r="S230" s="329"/>
      <c r="T230" s="329"/>
      <c r="U230" s="329"/>
      <c r="V230" s="329"/>
      <c r="W230" s="329"/>
      <c r="X230" s="329"/>
      <c r="Y230" s="329"/>
      <c r="Z230" s="329"/>
      <c r="AA230" s="329"/>
      <c r="AB230" s="329"/>
    </row>
    <row r="231" spans="10:28">
      <c r="J231" s="329"/>
      <c r="K231" s="329"/>
      <c r="L231" s="329"/>
      <c r="M231" s="329"/>
      <c r="N231" s="329"/>
      <c r="O231" s="329"/>
      <c r="P231" s="329"/>
      <c r="Q231" s="329"/>
      <c r="R231" s="329"/>
      <c r="S231" s="329"/>
      <c r="T231" s="329"/>
      <c r="U231" s="329"/>
      <c r="V231" s="329"/>
      <c r="W231" s="329"/>
      <c r="X231" s="329"/>
      <c r="Y231" s="329"/>
      <c r="Z231" s="329"/>
      <c r="AA231" s="329"/>
      <c r="AB231" s="329"/>
    </row>
    <row r="232" spans="10:28">
      <c r="J232" s="329"/>
      <c r="K232" s="329"/>
      <c r="L232" s="329"/>
      <c r="M232" s="329"/>
      <c r="N232" s="329"/>
      <c r="O232" s="329"/>
      <c r="P232" s="329"/>
      <c r="Q232" s="329"/>
      <c r="R232" s="329"/>
      <c r="S232" s="329"/>
      <c r="T232" s="329"/>
      <c r="U232" s="329"/>
      <c r="V232" s="329"/>
      <c r="W232" s="329"/>
      <c r="X232" s="329"/>
      <c r="Y232" s="329"/>
      <c r="Z232" s="329"/>
      <c r="AA232" s="329"/>
      <c r="AB232" s="329"/>
    </row>
    <row r="233" spans="10:28"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  <c r="AA233" s="329"/>
      <c r="AB233" s="329"/>
    </row>
    <row r="234" spans="10:28">
      <c r="J234" s="329"/>
      <c r="K234" s="329"/>
      <c r="L234" s="329"/>
      <c r="M234" s="329"/>
      <c r="N234" s="329"/>
      <c r="O234" s="329"/>
      <c r="P234" s="329"/>
      <c r="Q234" s="329"/>
      <c r="R234" s="329"/>
      <c r="S234" s="329"/>
      <c r="T234" s="329"/>
      <c r="U234" s="329"/>
      <c r="V234" s="329"/>
      <c r="W234" s="329"/>
      <c r="X234" s="329"/>
      <c r="Y234" s="329"/>
      <c r="Z234" s="329"/>
      <c r="AA234" s="329"/>
      <c r="AB234" s="329"/>
    </row>
    <row r="235" spans="10:28">
      <c r="J235" s="329"/>
      <c r="K235" s="329"/>
      <c r="L235" s="329"/>
      <c r="M235" s="329"/>
      <c r="N235" s="329"/>
      <c r="O235" s="329"/>
      <c r="P235" s="329"/>
      <c r="Q235" s="329"/>
      <c r="R235" s="329"/>
      <c r="S235" s="329"/>
      <c r="T235" s="329"/>
      <c r="U235" s="329"/>
      <c r="V235" s="329"/>
      <c r="W235" s="329"/>
      <c r="X235" s="329"/>
      <c r="Y235" s="329"/>
      <c r="Z235" s="329"/>
      <c r="AA235" s="329"/>
      <c r="AB235" s="329"/>
    </row>
    <row r="236" spans="10:28">
      <c r="J236" s="329"/>
      <c r="K236" s="329"/>
      <c r="L236" s="329"/>
      <c r="M236" s="329"/>
      <c r="N236" s="329"/>
      <c r="O236" s="329"/>
      <c r="P236" s="329"/>
      <c r="Q236" s="329"/>
      <c r="R236" s="329"/>
      <c r="S236" s="329"/>
      <c r="T236" s="329"/>
      <c r="U236" s="329"/>
      <c r="V236" s="329"/>
      <c r="W236" s="329"/>
      <c r="X236" s="329"/>
      <c r="Y236" s="329"/>
      <c r="Z236" s="329"/>
      <c r="AA236" s="329"/>
      <c r="AB236" s="329"/>
    </row>
    <row r="237" spans="10:28">
      <c r="J237" s="329"/>
      <c r="K237" s="329"/>
      <c r="L237" s="329"/>
      <c r="M237" s="329"/>
      <c r="N237" s="329"/>
      <c r="O237" s="329"/>
      <c r="P237" s="329"/>
      <c r="Q237" s="329"/>
      <c r="R237" s="329"/>
      <c r="S237" s="329"/>
      <c r="T237" s="329"/>
      <c r="U237" s="329"/>
      <c r="V237" s="329"/>
      <c r="W237" s="329"/>
      <c r="X237" s="329"/>
      <c r="Y237" s="329"/>
      <c r="Z237" s="329"/>
      <c r="AA237" s="329"/>
      <c r="AB237" s="329"/>
    </row>
    <row r="238" spans="10:28">
      <c r="J238" s="329"/>
      <c r="K238" s="329"/>
      <c r="L238" s="329"/>
      <c r="M238" s="329"/>
      <c r="N238" s="329"/>
      <c r="O238" s="329"/>
      <c r="P238" s="329"/>
      <c r="Q238" s="329"/>
      <c r="R238" s="329"/>
      <c r="S238" s="329"/>
      <c r="T238" s="329"/>
      <c r="U238" s="329"/>
      <c r="V238" s="329"/>
      <c r="W238" s="329"/>
      <c r="X238" s="329"/>
      <c r="Y238" s="329"/>
      <c r="Z238" s="329"/>
      <c r="AA238" s="329"/>
      <c r="AB238" s="329"/>
    </row>
    <row r="239" spans="10:28">
      <c r="J239" s="329"/>
      <c r="K239" s="329"/>
      <c r="L239" s="329"/>
      <c r="M239" s="329"/>
      <c r="N239" s="329"/>
      <c r="O239" s="329"/>
      <c r="P239" s="329"/>
      <c r="Q239" s="329"/>
      <c r="R239" s="329"/>
      <c r="S239" s="329"/>
      <c r="T239" s="329"/>
      <c r="U239" s="329"/>
      <c r="V239" s="329"/>
      <c r="W239" s="329"/>
      <c r="X239" s="329"/>
      <c r="Y239" s="329"/>
      <c r="Z239" s="329"/>
      <c r="AA239" s="329"/>
      <c r="AB239" s="329"/>
    </row>
    <row r="240" spans="10:28">
      <c r="J240" s="329"/>
      <c r="K240" s="329"/>
      <c r="L240" s="329"/>
      <c r="M240" s="329"/>
      <c r="N240" s="329"/>
      <c r="O240" s="329"/>
      <c r="P240" s="329"/>
      <c r="Q240" s="329"/>
      <c r="R240" s="329"/>
      <c r="S240" s="329"/>
      <c r="T240" s="329"/>
      <c r="U240" s="329"/>
      <c r="V240" s="329"/>
      <c r="W240" s="329"/>
      <c r="X240" s="329"/>
      <c r="Y240" s="329"/>
      <c r="Z240" s="329"/>
      <c r="AA240" s="329"/>
      <c r="AB240" s="329"/>
    </row>
    <row r="241" spans="10:28">
      <c r="J241" s="329"/>
      <c r="K241" s="329"/>
      <c r="L241" s="329"/>
      <c r="M241" s="329"/>
      <c r="N241" s="329"/>
      <c r="O241" s="329"/>
      <c r="P241" s="329"/>
      <c r="Q241" s="329"/>
      <c r="R241" s="329"/>
      <c r="S241" s="329"/>
      <c r="T241" s="329"/>
      <c r="U241" s="329"/>
      <c r="V241" s="329"/>
      <c r="W241" s="329"/>
      <c r="X241" s="329"/>
      <c r="Y241" s="329"/>
      <c r="Z241" s="329"/>
      <c r="AA241" s="329"/>
      <c r="AB241" s="329"/>
    </row>
    <row r="242" spans="10:28">
      <c r="J242" s="329"/>
      <c r="K242" s="329"/>
      <c r="L242" s="329"/>
      <c r="M242" s="329"/>
      <c r="N242" s="329"/>
      <c r="O242" s="329"/>
      <c r="P242" s="329"/>
      <c r="Q242" s="329"/>
      <c r="R242" s="329"/>
      <c r="S242" s="329"/>
      <c r="T242" s="329"/>
      <c r="U242" s="329"/>
      <c r="V242" s="329"/>
      <c r="W242" s="329"/>
      <c r="X242" s="329"/>
      <c r="Y242" s="329"/>
      <c r="Z242" s="329"/>
      <c r="AA242" s="329"/>
      <c r="AB242" s="329"/>
    </row>
    <row r="243" spans="10:28">
      <c r="J243" s="329"/>
      <c r="K243" s="329"/>
      <c r="L243" s="329"/>
      <c r="M243" s="329"/>
      <c r="N243" s="329"/>
      <c r="O243" s="329"/>
      <c r="P243" s="329"/>
      <c r="Q243" s="329"/>
      <c r="R243" s="329"/>
      <c r="S243" s="329"/>
      <c r="T243" s="329"/>
      <c r="U243" s="329"/>
      <c r="V243" s="329"/>
      <c r="W243" s="329"/>
      <c r="X243" s="329"/>
      <c r="Y243" s="329"/>
      <c r="Z243" s="329"/>
      <c r="AA243" s="329"/>
      <c r="AB243" s="329"/>
    </row>
    <row r="244" spans="10:28">
      <c r="J244" s="329"/>
      <c r="K244" s="329"/>
      <c r="L244" s="329"/>
      <c r="M244" s="329"/>
      <c r="N244" s="329"/>
      <c r="O244" s="329"/>
      <c r="P244" s="329"/>
      <c r="Q244" s="329"/>
      <c r="R244" s="329"/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</row>
    <row r="245" spans="10:28">
      <c r="J245" s="329"/>
      <c r="K245" s="329"/>
      <c r="L245" s="329"/>
      <c r="M245" s="329"/>
      <c r="N245" s="329"/>
      <c r="O245" s="329"/>
      <c r="P245" s="329"/>
      <c r="Q245" s="329"/>
      <c r="R245" s="329"/>
      <c r="S245" s="329"/>
      <c r="T245" s="329"/>
      <c r="U245" s="329"/>
      <c r="V245" s="329"/>
      <c r="W245" s="329"/>
      <c r="X245" s="329"/>
      <c r="Y245" s="329"/>
      <c r="Z245" s="329"/>
      <c r="AA245" s="329"/>
      <c r="AB245" s="329"/>
    </row>
    <row r="246" spans="10:28">
      <c r="J246" s="329"/>
      <c r="K246" s="329"/>
      <c r="L246" s="329"/>
      <c r="M246" s="329"/>
      <c r="N246" s="329"/>
      <c r="O246" s="329"/>
      <c r="P246" s="329"/>
      <c r="Q246" s="329"/>
      <c r="R246" s="329"/>
      <c r="S246" s="329"/>
      <c r="T246" s="329"/>
      <c r="U246" s="329"/>
      <c r="V246" s="329"/>
      <c r="W246" s="329"/>
      <c r="X246" s="329"/>
      <c r="Y246" s="329"/>
      <c r="Z246" s="329"/>
      <c r="AA246" s="329"/>
      <c r="AB246" s="329"/>
    </row>
    <row r="247" spans="10:28">
      <c r="J247" s="329"/>
      <c r="K247" s="329"/>
      <c r="L247" s="329"/>
      <c r="M247" s="329"/>
      <c r="N247" s="329"/>
      <c r="O247" s="329"/>
      <c r="P247" s="329"/>
      <c r="Q247" s="329"/>
      <c r="R247" s="329"/>
      <c r="S247" s="329"/>
      <c r="T247" s="329"/>
      <c r="U247" s="329"/>
      <c r="V247" s="329"/>
      <c r="W247" s="329"/>
      <c r="X247" s="329"/>
      <c r="Y247" s="329"/>
      <c r="Z247" s="329"/>
      <c r="AA247" s="329"/>
      <c r="AB247" s="329"/>
    </row>
    <row r="248" spans="10:28">
      <c r="J248" s="329"/>
      <c r="K248" s="329"/>
      <c r="L248" s="329"/>
      <c r="M248" s="329"/>
      <c r="N248" s="329"/>
      <c r="O248" s="329"/>
      <c r="P248" s="329"/>
      <c r="Q248" s="329"/>
      <c r="R248" s="329"/>
      <c r="S248" s="329"/>
      <c r="T248" s="329"/>
      <c r="U248" s="329"/>
      <c r="V248" s="329"/>
      <c r="W248" s="329"/>
      <c r="X248" s="329"/>
      <c r="Y248" s="329"/>
      <c r="Z248" s="329"/>
      <c r="AA248" s="329"/>
      <c r="AB248" s="329"/>
    </row>
    <row r="249" spans="10:28">
      <c r="J249" s="329"/>
      <c r="K249" s="329"/>
      <c r="L249" s="329"/>
      <c r="M249" s="329"/>
      <c r="N249" s="329"/>
      <c r="O249" s="329"/>
      <c r="P249" s="329"/>
      <c r="Q249" s="329"/>
      <c r="R249" s="329"/>
      <c r="S249" s="329"/>
      <c r="T249" s="329"/>
      <c r="U249" s="329"/>
      <c r="V249" s="329"/>
      <c r="W249" s="329"/>
      <c r="X249" s="329"/>
      <c r="Y249" s="329"/>
      <c r="Z249" s="329"/>
      <c r="AA249" s="329"/>
      <c r="AB249" s="329"/>
    </row>
    <row r="250" spans="10:28">
      <c r="J250" s="329"/>
      <c r="K250" s="329"/>
      <c r="L250" s="329"/>
      <c r="M250" s="329"/>
      <c r="N250" s="329"/>
      <c r="O250" s="329"/>
      <c r="P250" s="329"/>
      <c r="Q250" s="329"/>
      <c r="R250" s="329"/>
      <c r="S250" s="329"/>
      <c r="T250" s="329"/>
      <c r="U250" s="329"/>
      <c r="V250" s="329"/>
      <c r="W250" s="329"/>
      <c r="X250" s="329"/>
      <c r="Y250" s="329"/>
      <c r="Z250" s="329"/>
      <c r="AA250" s="329"/>
      <c r="AB250" s="329"/>
    </row>
    <row r="251" spans="10:28">
      <c r="J251" s="329"/>
      <c r="K251" s="329"/>
      <c r="L251" s="329"/>
      <c r="M251" s="329"/>
      <c r="N251" s="329"/>
      <c r="O251" s="329"/>
      <c r="P251" s="329"/>
      <c r="Q251" s="329"/>
      <c r="R251" s="329"/>
      <c r="S251" s="329"/>
      <c r="T251" s="329"/>
      <c r="U251" s="329"/>
      <c r="V251" s="329"/>
      <c r="W251" s="329"/>
      <c r="X251" s="329"/>
      <c r="Y251" s="329"/>
      <c r="Z251" s="329"/>
      <c r="AA251" s="329"/>
      <c r="AB251" s="329"/>
    </row>
    <row r="252" spans="10:28">
      <c r="J252" s="329"/>
      <c r="K252" s="329"/>
      <c r="L252" s="329"/>
      <c r="M252" s="329"/>
      <c r="N252" s="329"/>
      <c r="O252" s="329"/>
      <c r="P252" s="329"/>
      <c r="Q252" s="329"/>
      <c r="R252" s="329"/>
      <c r="S252" s="329"/>
      <c r="T252" s="329"/>
      <c r="U252" s="329"/>
      <c r="V252" s="329"/>
      <c r="W252" s="329"/>
      <c r="X252" s="329"/>
      <c r="Y252" s="329"/>
      <c r="Z252" s="329"/>
      <c r="AA252" s="329"/>
      <c r="AB252" s="329"/>
    </row>
    <row r="253" spans="10:28">
      <c r="J253" s="329"/>
      <c r="K253" s="329"/>
      <c r="L253" s="329"/>
      <c r="M253" s="329"/>
      <c r="N253" s="329"/>
      <c r="O253" s="329"/>
      <c r="P253" s="329"/>
      <c r="Q253" s="329"/>
      <c r="R253" s="329"/>
      <c r="S253" s="329"/>
      <c r="T253" s="329"/>
      <c r="U253" s="329"/>
      <c r="V253" s="329"/>
      <c r="W253" s="329"/>
      <c r="X253" s="329"/>
      <c r="Y253" s="329"/>
      <c r="Z253" s="329"/>
      <c r="AA253" s="329"/>
      <c r="AB253" s="329"/>
    </row>
    <row r="254" spans="10:28">
      <c r="J254" s="329"/>
      <c r="K254" s="329"/>
      <c r="L254" s="329"/>
      <c r="M254" s="329"/>
      <c r="N254" s="329"/>
      <c r="O254" s="329"/>
      <c r="P254" s="329"/>
      <c r="Q254" s="329"/>
      <c r="R254" s="329"/>
      <c r="S254" s="329"/>
      <c r="T254" s="329"/>
      <c r="U254" s="329"/>
      <c r="V254" s="329"/>
      <c r="W254" s="329"/>
      <c r="X254" s="329"/>
      <c r="Y254" s="329"/>
      <c r="Z254" s="329"/>
      <c r="AA254" s="329"/>
      <c r="AB254" s="329"/>
    </row>
    <row r="255" spans="10:28">
      <c r="J255" s="329"/>
      <c r="K255" s="329"/>
      <c r="L255" s="329"/>
      <c r="M255" s="329"/>
      <c r="N255" s="329"/>
      <c r="O255" s="329"/>
      <c r="P255" s="329"/>
      <c r="Q255" s="329"/>
      <c r="R255" s="329"/>
      <c r="S255" s="329"/>
      <c r="T255" s="329"/>
      <c r="U255" s="329"/>
      <c r="V255" s="329"/>
      <c r="W255" s="329"/>
      <c r="X255" s="329"/>
      <c r="Y255" s="329"/>
      <c r="Z255" s="329"/>
      <c r="AA255" s="329"/>
      <c r="AB255" s="329"/>
    </row>
    <row r="256" spans="10:28">
      <c r="J256" s="329"/>
      <c r="K256" s="329"/>
      <c r="L256" s="329"/>
      <c r="M256" s="329"/>
      <c r="N256" s="329"/>
      <c r="O256" s="329"/>
      <c r="P256" s="329"/>
      <c r="Q256" s="329"/>
      <c r="R256" s="329"/>
      <c r="S256" s="329"/>
      <c r="T256" s="329"/>
      <c r="U256" s="329"/>
      <c r="V256" s="329"/>
      <c r="W256" s="329"/>
      <c r="X256" s="329"/>
      <c r="Y256" s="329"/>
      <c r="Z256" s="329"/>
      <c r="AA256" s="329"/>
      <c r="AB256" s="329"/>
    </row>
    <row r="257" spans="10:28">
      <c r="J257" s="329"/>
      <c r="K257" s="329"/>
      <c r="L257" s="329"/>
      <c r="M257" s="329"/>
      <c r="N257" s="329"/>
      <c r="O257" s="329"/>
      <c r="P257" s="329"/>
      <c r="Q257" s="329"/>
      <c r="R257" s="329"/>
      <c r="S257" s="329"/>
      <c r="T257" s="329"/>
      <c r="U257" s="329"/>
      <c r="V257" s="329"/>
      <c r="W257" s="329"/>
      <c r="X257" s="329"/>
      <c r="Y257" s="329"/>
      <c r="Z257" s="329"/>
      <c r="AA257" s="329"/>
      <c r="AB257" s="329"/>
    </row>
    <row r="258" spans="10:28">
      <c r="J258" s="329"/>
      <c r="K258" s="329"/>
      <c r="L258" s="329"/>
      <c r="M258" s="329"/>
      <c r="N258" s="329"/>
      <c r="O258" s="329"/>
      <c r="P258" s="329"/>
      <c r="Q258" s="329"/>
      <c r="R258" s="329"/>
      <c r="S258" s="329"/>
      <c r="T258" s="329"/>
      <c r="U258" s="329"/>
      <c r="V258" s="329"/>
      <c r="W258" s="329"/>
      <c r="X258" s="329"/>
      <c r="Y258" s="329"/>
      <c r="Z258" s="329"/>
      <c r="AA258" s="329"/>
      <c r="AB258" s="329"/>
    </row>
    <row r="259" spans="10:28">
      <c r="J259" s="329"/>
      <c r="K259" s="329"/>
      <c r="L259" s="329"/>
      <c r="M259" s="329"/>
      <c r="N259" s="329"/>
      <c r="O259" s="329"/>
      <c r="P259" s="329"/>
      <c r="Q259" s="329"/>
      <c r="R259" s="329"/>
      <c r="S259" s="329"/>
      <c r="T259" s="329"/>
      <c r="U259" s="329"/>
      <c r="V259" s="329"/>
      <c r="W259" s="329"/>
      <c r="X259" s="329"/>
      <c r="Y259" s="329"/>
      <c r="Z259" s="329"/>
      <c r="AA259" s="329"/>
      <c r="AB259" s="329"/>
    </row>
    <row r="260" spans="10:28">
      <c r="J260" s="329"/>
      <c r="K260" s="329"/>
      <c r="L260" s="329"/>
      <c r="M260" s="329"/>
      <c r="N260" s="329"/>
      <c r="O260" s="329"/>
      <c r="P260" s="329"/>
      <c r="Q260" s="329"/>
      <c r="R260" s="329"/>
      <c r="S260" s="329"/>
      <c r="T260" s="329"/>
      <c r="U260" s="329"/>
      <c r="V260" s="329"/>
      <c r="W260" s="329"/>
      <c r="X260" s="329"/>
      <c r="Y260" s="329"/>
      <c r="Z260" s="329"/>
      <c r="AA260" s="329"/>
      <c r="AB260" s="329"/>
    </row>
    <row r="261" spans="10:28">
      <c r="J261" s="329"/>
      <c r="K261" s="329"/>
      <c r="L261" s="329"/>
      <c r="M261" s="329"/>
      <c r="N261" s="329"/>
      <c r="O261" s="329"/>
      <c r="P261" s="329"/>
      <c r="Q261" s="329"/>
      <c r="R261" s="329"/>
      <c r="S261" s="329"/>
      <c r="T261" s="329"/>
      <c r="U261" s="329"/>
      <c r="V261" s="329"/>
      <c r="W261" s="329"/>
      <c r="X261" s="329"/>
      <c r="Y261" s="329"/>
      <c r="Z261" s="329"/>
      <c r="AA261" s="329"/>
      <c r="AB261" s="329"/>
    </row>
    <row r="262" spans="10:28"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29"/>
      <c r="U262" s="329"/>
      <c r="V262" s="329"/>
      <c r="W262" s="329"/>
      <c r="X262" s="329"/>
      <c r="Y262" s="329"/>
      <c r="Z262" s="329"/>
      <c r="AA262" s="329"/>
      <c r="AB262" s="329"/>
    </row>
    <row r="263" spans="10:28">
      <c r="J263" s="329"/>
      <c r="K263" s="329"/>
      <c r="L263" s="329"/>
      <c r="M263" s="329"/>
      <c r="N263" s="329"/>
      <c r="O263" s="329"/>
      <c r="P263" s="329"/>
      <c r="Q263" s="329"/>
      <c r="R263" s="329"/>
      <c r="S263" s="329"/>
      <c r="T263" s="329"/>
      <c r="U263" s="329"/>
      <c r="V263" s="329"/>
      <c r="W263" s="329"/>
      <c r="X263" s="329"/>
      <c r="Y263" s="329"/>
      <c r="Z263" s="329"/>
      <c r="AA263" s="329"/>
      <c r="AB263" s="329"/>
    </row>
    <row r="264" spans="10:28">
      <c r="J264" s="329"/>
      <c r="K264" s="329"/>
      <c r="L264" s="329"/>
      <c r="M264" s="329"/>
      <c r="N264" s="329"/>
      <c r="O264" s="329"/>
      <c r="P264" s="329"/>
      <c r="Q264" s="329"/>
      <c r="R264" s="329"/>
      <c r="S264" s="329"/>
      <c r="T264" s="329"/>
      <c r="U264" s="329"/>
      <c r="V264" s="329"/>
      <c r="W264" s="329"/>
      <c r="X264" s="329"/>
      <c r="Y264" s="329"/>
      <c r="Z264" s="329"/>
      <c r="AA264" s="329"/>
      <c r="AB264" s="329"/>
    </row>
    <row r="265" spans="10:28">
      <c r="J265" s="329"/>
      <c r="K265" s="329"/>
      <c r="L265" s="329"/>
      <c r="M265" s="329"/>
      <c r="N265" s="329"/>
      <c r="O265" s="329"/>
      <c r="P265" s="329"/>
      <c r="Q265" s="329"/>
      <c r="R265" s="329"/>
      <c r="S265" s="329"/>
      <c r="T265" s="329"/>
      <c r="U265" s="329"/>
      <c r="V265" s="329"/>
      <c r="W265" s="329"/>
      <c r="X265" s="329"/>
      <c r="Y265" s="329"/>
      <c r="Z265" s="329"/>
      <c r="AA265" s="329"/>
      <c r="AB265" s="329"/>
    </row>
    <row r="266" spans="10:28">
      <c r="J266" s="329"/>
      <c r="K266" s="329"/>
      <c r="L266" s="329"/>
      <c r="M266" s="329"/>
      <c r="N266" s="329"/>
      <c r="O266" s="329"/>
      <c r="P266" s="329"/>
      <c r="Q266" s="329"/>
      <c r="R266" s="329"/>
      <c r="S266" s="329"/>
      <c r="T266" s="329"/>
      <c r="U266" s="329"/>
      <c r="V266" s="329"/>
      <c r="W266" s="329"/>
      <c r="X266" s="329"/>
      <c r="Y266" s="329"/>
      <c r="Z266" s="329"/>
      <c r="AA266" s="329"/>
      <c r="AB266" s="329"/>
    </row>
    <row r="267" spans="10:28">
      <c r="J267" s="329"/>
      <c r="K267" s="329"/>
      <c r="L267" s="329"/>
      <c r="M267" s="329"/>
      <c r="N267" s="329"/>
      <c r="O267" s="329"/>
      <c r="P267" s="329"/>
      <c r="Q267" s="329"/>
      <c r="R267" s="329"/>
      <c r="S267" s="329"/>
      <c r="T267" s="329"/>
      <c r="U267" s="329"/>
      <c r="V267" s="329"/>
      <c r="W267" s="329"/>
      <c r="X267" s="329"/>
      <c r="Y267" s="329"/>
      <c r="Z267" s="329"/>
      <c r="AA267" s="329"/>
      <c r="AB267" s="329"/>
    </row>
    <row r="268" spans="10:28">
      <c r="J268" s="329"/>
      <c r="K268" s="329"/>
      <c r="L268" s="329"/>
      <c r="M268" s="329"/>
      <c r="N268" s="329"/>
      <c r="O268" s="329"/>
      <c r="P268" s="329"/>
      <c r="Q268" s="329"/>
      <c r="R268" s="329"/>
      <c r="S268" s="329"/>
      <c r="T268" s="329"/>
      <c r="U268" s="329"/>
      <c r="V268" s="329"/>
      <c r="W268" s="329"/>
      <c r="X268" s="329"/>
      <c r="Y268" s="329"/>
      <c r="Z268" s="329"/>
      <c r="AA268" s="329"/>
      <c r="AB268" s="329"/>
    </row>
    <row r="269" spans="10:28">
      <c r="J269" s="329"/>
      <c r="K269" s="329"/>
      <c r="L269" s="329"/>
      <c r="M269" s="329"/>
      <c r="N269" s="329"/>
      <c r="O269" s="329"/>
      <c r="P269" s="329"/>
      <c r="Q269" s="329"/>
      <c r="R269" s="329"/>
      <c r="S269" s="329"/>
      <c r="T269" s="329"/>
      <c r="U269" s="329"/>
      <c r="V269" s="329"/>
      <c r="W269" s="329"/>
      <c r="X269" s="329"/>
      <c r="Y269" s="329"/>
      <c r="Z269" s="329"/>
      <c r="AA269" s="329"/>
      <c r="AB269" s="329"/>
    </row>
    <row r="270" spans="10:28">
      <c r="J270" s="329"/>
      <c r="K270" s="329"/>
      <c r="L270" s="329"/>
      <c r="M270" s="329"/>
      <c r="N270" s="329"/>
      <c r="O270" s="329"/>
      <c r="P270" s="329"/>
      <c r="Q270" s="329"/>
      <c r="R270" s="329"/>
      <c r="S270" s="329"/>
      <c r="T270" s="329"/>
      <c r="U270" s="329"/>
      <c r="V270" s="329"/>
      <c r="W270" s="329"/>
      <c r="X270" s="329"/>
      <c r="Y270" s="329"/>
      <c r="Z270" s="329"/>
      <c r="AA270" s="329"/>
      <c r="AB270" s="329"/>
    </row>
    <row r="271" spans="10:28">
      <c r="J271" s="329"/>
      <c r="K271" s="329"/>
      <c r="L271" s="329"/>
      <c r="M271" s="329"/>
      <c r="N271" s="329"/>
      <c r="O271" s="329"/>
      <c r="P271" s="329"/>
      <c r="Q271" s="329"/>
      <c r="R271" s="329"/>
      <c r="S271" s="329"/>
      <c r="T271" s="329"/>
      <c r="U271" s="329"/>
      <c r="V271" s="329"/>
      <c r="W271" s="329"/>
      <c r="X271" s="329"/>
      <c r="Y271" s="329"/>
      <c r="Z271" s="329"/>
      <c r="AA271" s="329"/>
      <c r="AB271" s="329"/>
    </row>
    <row r="272" spans="10:28">
      <c r="J272" s="329"/>
      <c r="K272" s="329"/>
      <c r="L272" s="329"/>
      <c r="M272" s="329"/>
      <c r="N272" s="329"/>
      <c r="O272" s="329"/>
      <c r="P272" s="329"/>
      <c r="Q272" s="329"/>
      <c r="R272" s="329"/>
      <c r="S272" s="329"/>
      <c r="T272" s="329"/>
      <c r="U272" s="329"/>
      <c r="V272" s="329"/>
      <c r="W272" s="329"/>
      <c r="X272" s="329"/>
      <c r="Y272" s="329"/>
      <c r="Z272" s="329"/>
      <c r="AA272" s="329"/>
      <c r="AB272" s="329"/>
    </row>
    <row r="273" spans="10:28">
      <c r="J273" s="329"/>
      <c r="K273" s="329"/>
      <c r="L273" s="329"/>
      <c r="M273" s="329"/>
      <c r="N273" s="329"/>
      <c r="O273" s="329"/>
      <c r="P273" s="329"/>
      <c r="Q273" s="329"/>
      <c r="R273" s="329"/>
      <c r="S273" s="329"/>
      <c r="T273" s="329"/>
      <c r="U273" s="329"/>
      <c r="V273" s="329"/>
      <c r="W273" s="329"/>
      <c r="X273" s="329"/>
      <c r="Y273" s="329"/>
      <c r="Z273" s="329"/>
      <c r="AA273" s="329"/>
      <c r="AB273" s="329"/>
    </row>
    <row r="274" spans="10:28">
      <c r="J274" s="329"/>
      <c r="K274" s="329"/>
      <c r="L274" s="329"/>
      <c r="M274" s="329"/>
      <c r="N274" s="329"/>
      <c r="O274" s="329"/>
      <c r="P274" s="329"/>
      <c r="Q274" s="329"/>
      <c r="R274" s="329"/>
      <c r="S274" s="329"/>
      <c r="T274" s="329"/>
      <c r="U274" s="329"/>
      <c r="V274" s="329"/>
      <c r="W274" s="329"/>
      <c r="X274" s="329"/>
      <c r="Y274" s="329"/>
      <c r="Z274" s="329"/>
      <c r="AA274" s="329"/>
      <c r="AB274" s="329"/>
    </row>
    <row r="275" spans="10:28">
      <c r="J275" s="329"/>
      <c r="K275" s="329"/>
      <c r="L275" s="329"/>
      <c r="M275" s="329"/>
      <c r="N275" s="329"/>
      <c r="O275" s="329"/>
      <c r="P275" s="329"/>
      <c r="Q275" s="329"/>
      <c r="R275" s="329"/>
      <c r="S275" s="329"/>
      <c r="T275" s="329"/>
      <c r="U275" s="329"/>
      <c r="V275" s="329"/>
      <c r="W275" s="329"/>
      <c r="X275" s="329"/>
      <c r="Y275" s="329"/>
      <c r="Z275" s="329"/>
      <c r="AA275" s="329"/>
      <c r="AB275" s="329"/>
    </row>
    <row r="276" spans="10:28">
      <c r="J276" s="329"/>
      <c r="K276" s="329"/>
      <c r="L276" s="329"/>
      <c r="M276" s="329"/>
      <c r="N276" s="329"/>
      <c r="O276" s="329"/>
      <c r="P276" s="329"/>
      <c r="Q276" s="329"/>
      <c r="R276" s="329"/>
      <c r="S276" s="329"/>
      <c r="T276" s="329"/>
      <c r="U276" s="329"/>
      <c r="V276" s="329"/>
      <c r="W276" s="329"/>
      <c r="X276" s="329"/>
      <c r="Y276" s="329"/>
      <c r="Z276" s="329"/>
      <c r="AA276" s="329"/>
      <c r="AB276" s="329"/>
    </row>
    <row r="277" spans="10:28">
      <c r="J277" s="329"/>
      <c r="K277" s="329"/>
      <c r="L277" s="329"/>
      <c r="M277" s="329"/>
      <c r="N277" s="329"/>
      <c r="O277" s="329"/>
      <c r="P277" s="329"/>
      <c r="Q277" s="329"/>
      <c r="R277" s="329"/>
      <c r="S277" s="329"/>
      <c r="T277" s="329"/>
      <c r="U277" s="329"/>
      <c r="V277" s="329"/>
      <c r="W277" s="329"/>
      <c r="X277" s="329"/>
      <c r="Y277" s="329"/>
      <c r="Z277" s="329"/>
      <c r="AA277" s="329"/>
      <c r="AB277" s="329"/>
    </row>
    <row r="278" spans="10:28">
      <c r="J278" s="329"/>
      <c r="K278" s="329"/>
      <c r="L278" s="329"/>
      <c r="M278" s="329"/>
      <c r="N278" s="329"/>
      <c r="O278" s="329"/>
      <c r="P278" s="329"/>
      <c r="Q278" s="329"/>
      <c r="R278" s="329"/>
      <c r="S278" s="329"/>
      <c r="T278" s="329"/>
      <c r="U278" s="329"/>
      <c r="V278" s="329"/>
      <c r="W278" s="329"/>
      <c r="X278" s="329"/>
      <c r="Y278" s="329"/>
      <c r="Z278" s="329"/>
      <c r="AA278" s="329"/>
      <c r="AB278" s="329"/>
    </row>
    <row r="279" spans="10:28">
      <c r="J279" s="329"/>
      <c r="K279" s="329"/>
      <c r="L279" s="329"/>
      <c r="M279" s="329"/>
      <c r="N279" s="329"/>
      <c r="O279" s="329"/>
      <c r="P279" s="329"/>
      <c r="Q279" s="329"/>
      <c r="R279" s="329"/>
      <c r="S279" s="329"/>
      <c r="T279" s="329"/>
      <c r="U279" s="329"/>
      <c r="V279" s="329"/>
      <c r="W279" s="329"/>
      <c r="X279" s="329"/>
      <c r="Y279" s="329"/>
      <c r="Z279" s="329"/>
      <c r="AA279" s="329"/>
      <c r="AB279" s="329"/>
    </row>
    <row r="280" spans="10:28">
      <c r="J280" s="329"/>
      <c r="K280" s="329"/>
      <c r="L280" s="329"/>
      <c r="M280" s="329"/>
      <c r="N280" s="329"/>
      <c r="O280" s="329"/>
      <c r="P280" s="329"/>
      <c r="Q280" s="329"/>
      <c r="R280" s="329"/>
      <c r="S280" s="329"/>
      <c r="T280" s="329"/>
      <c r="U280" s="329"/>
      <c r="V280" s="329"/>
      <c r="W280" s="329"/>
      <c r="X280" s="329"/>
      <c r="Y280" s="329"/>
      <c r="Z280" s="329"/>
      <c r="AA280" s="329"/>
      <c r="AB280" s="329"/>
    </row>
    <row r="281" spans="10:28">
      <c r="J281" s="329"/>
      <c r="K281" s="329"/>
      <c r="L281" s="329"/>
      <c r="M281" s="329"/>
      <c r="N281" s="329"/>
      <c r="O281" s="329"/>
      <c r="P281" s="329"/>
      <c r="Q281" s="329"/>
      <c r="R281" s="329"/>
      <c r="S281" s="329"/>
      <c r="T281" s="329"/>
      <c r="U281" s="329"/>
      <c r="V281" s="329"/>
      <c r="W281" s="329"/>
      <c r="X281" s="329"/>
      <c r="Y281" s="329"/>
      <c r="Z281" s="329"/>
      <c r="AA281" s="329"/>
      <c r="AB281" s="329"/>
    </row>
    <row r="282" spans="10:28"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29"/>
      <c r="AA282" s="329"/>
      <c r="AB282" s="329"/>
    </row>
    <row r="283" spans="10:28">
      <c r="J283" s="329"/>
      <c r="K283" s="329"/>
      <c r="L283" s="329"/>
      <c r="M283" s="329"/>
      <c r="N283" s="329"/>
      <c r="O283" s="329"/>
      <c r="P283" s="329"/>
      <c r="Q283" s="329"/>
      <c r="R283" s="329"/>
      <c r="S283" s="329"/>
      <c r="T283" s="329"/>
      <c r="U283" s="329"/>
      <c r="V283" s="329"/>
      <c r="W283" s="329"/>
      <c r="X283" s="329"/>
      <c r="Y283" s="329"/>
      <c r="Z283" s="329"/>
      <c r="AA283" s="329"/>
      <c r="AB283" s="329"/>
    </row>
    <row r="284" spans="10:28"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  <c r="X284" s="329"/>
      <c r="Y284" s="329"/>
      <c r="Z284" s="329"/>
      <c r="AA284" s="329"/>
      <c r="AB284" s="329"/>
    </row>
    <row r="285" spans="10:28">
      <c r="J285" s="329"/>
      <c r="K285" s="329"/>
      <c r="L285" s="329"/>
      <c r="M285" s="329"/>
      <c r="N285" s="329"/>
      <c r="O285" s="329"/>
      <c r="P285" s="329"/>
      <c r="Q285" s="329"/>
      <c r="R285" s="329"/>
      <c r="S285" s="329"/>
      <c r="T285" s="329"/>
      <c r="U285" s="329"/>
      <c r="V285" s="329"/>
      <c r="W285" s="329"/>
      <c r="X285" s="329"/>
      <c r="Y285" s="329"/>
      <c r="Z285" s="329"/>
      <c r="AA285" s="329"/>
      <c r="AB285" s="329"/>
    </row>
    <row r="286" spans="10:28">
      <c r="J286" s="329"/>
      <c r="K286" s="329"/>
      <c r="L286" s="329"/>
      <c r="M286" s="329"/>
      <c r="N286" s="329"/>
      <c r="O286" s="329"/>
      <c r="P286" s="329"/>
      <c r="Q286" s="329"/>
      <c r="R286" s="329"/>
      <c r="S286" s="329"/>
      <c r="T286" s="329"/>
      <c r="U286" s="329"/>
      <c r="V286" s="329"/>
      <c r="W286" s="329"/>
      <c r="X286" s="329"/>
      <c r="Y286" s="329"/>
      <c r="Z286" s="329"/>
      <c r="AA286" s="329"/>
      <c r="AB286" s="329"/>
    </row>
    <row r="287" spans="10:28">
      <c r="J287" s="329"/>
      <c r="K287" s="329"/>
      <c r="L287" s="329"/>
      <c r="M287" s="329"/>
      <c r="N287" s="329"/>
      <c r="O287" s="329"/>
      <c r="P287" s="329"/>
      <c r="Q287" s="329"/>
      <c r="R287" s="329"/>
      <c r="S287" s="329"/>
      <c r="T287" s="329"/>
      <c r="U287" s="329"/>
      <c r="V287" s="329"/>
      <c r="W287" s="329"/>
      <c r="X287" s="329"/>
      <c r="Y287" s="329"/>
      <c r="Z287" s="329"/>
      <c r="AA287" s="329"/>
      <c r="AB287" s="329"/>
    </row>
    <row r="288" spans="10:28">
      <c r="J288" s="329"/>
      <c r="K288" s="329"/>
      <c r="L288" s="329"/>
      <c r="M288" s="329"/>
      <c r="N288" s="329"/>
      <c r="O288" s="329"/>
      <c r="P288" s="329"/>
      <c r="Q288" s="329"/>
      <c r="R288" s="329"/>
      <c r="S288" s="329"/>
      <c r="T288" s="329"/>
      <c r="U288" s="329"/>
      <c r="V288" s="329"/>
      <c r="W288" s="329"/>
      <c r="X288" s="329"/>
      <c r="Y288" s="329"/>
      <c r="Z288" s="329"/>
      <c r="AA288" s="329"/>
      <c r="AB288" s="329"/>
    </row>
    <row r="289" spans="10:28"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29"/>
      <c r="AA289" s="329"/>
      <c r="AB289" s="329"/>
    </row>
    <row r="290" spans="10:28">
      <c r="J290" s="329"/>
      <c r="K290" s="329"/>
      <c r="L290" s="329"/>
      <c r="M290" s="329"/>
      <c r="N290" s="329"/>
      <c r="O290" s="329"/>
      <c r="P290" s="329"/>
      <c r="Q290" s="329"/>
      <c r="R290" s="329"/>
      <c r="S290" s="329"/>
      <c r="T290" s="329"/>
      <c r="U290" s="329"/>
      <c r="V290" s="329"/>
      <c r="W290" s="329"/>
      <c r="X290" s="329"/>
      <c r="Y290" s="329"/>
      <c r="Z290" s="329"/>
      <c r="AA290" s="329"/>
      <c r="AB290" s="329"/>
    </row>
    <row r="291" spans="10:28"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29"/>
      <c r="AA291" s="329"/>
      <c r="AB291" s="329"/>
    </row>
    <row r="292" spans="10:28"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  <c r="AA292" s="329"/>
      <c r="AB292" s="329"/>
    </row>
    <row r="293" spans="10:28">
      <c r="J293" s="329"/>
      <c r="K293" s="329"/>
      <c r="L293" s="329"/>
      <c r="M293" s="329"/>
      <c r="N293" s="329"/>
      <c r="O293" s="329"/>
      <c r="P293" s="329"/>
      <c r="Q293" s="329"/>
      <c r="R293" s="329"/>
      <c r="S293" s="329"/>
      <c r="T293" s="329"/>
      <c r="U293" s="329"/>
      <c r="V293" s="329"/>
      <c r="W293" s="329"/>
      <c r="X293" s="329"/>
      <c r="Y293" s="329"/>
      <c r="Z293" s="329"/>
      <c r="AA293" s="329"/>
      <c r="AB293" s="329"/>
    </row>
    <row r="294" spans="10:28">
      <c r="J294" s="329"/>
      <c r="K294" s="329"/>
      <c r="L294" s="329"/>
      <c r="M294" s="329"/>
      <c r="N294" s="329"/>
      <c r="O294" s="329"/>
      <c r="P294" s="329"/>
      <c r="Q294" s="329"/>
      <c r="R294" s="329"/>
      <c r="S294" s="329"/>
      <c r="T294" s="329"/>
      <c r="U294" s="329"/>
      <c r="V294" s="329"/>
      <c r="W294" s="329"/>
      <c r="X294" s="329"/>
      <c r="Y294" s="329"/>
      <c r="Z294" s="329"/>
      <c r="AA294" s="329"/>
      <c r="AB294" s="329"/>
    </row>
    <row r="295" spans="10:28">
      <c r="J295" s="329"/>
      <c r="K295" s="329"/>
      <c r="L295" s="329"/>
      <c r="M295" s="329"/>
      <c r="N295" s="329"/>
      <c r="O295" s="329"/>
      <c r="P295" s="329"/>
      <c r="Q295" s="329"/>
      <c r="R295" s="329"/>
      <c r="S295" s="329"/>
      <c r="T295" s="329"/>
      <c r="U295" s="329"/>
      <c r="V295" s="329"/>
      <c r="W295" s="329"/>
      <c r="X295" s="329"/>
      <c r="Y295" s="329"/>
      <c r="Z295" s="329"/>
      <c r="AA295" s="329"/>
      <c r="AB295" s="329"/>
    </row>
    <row r="296" spans="10:28">
      <c r="J296" s="329"/>
      <c r="K296" s="329"/>
      <c r="L296" s="329"/>
      <c r="M296" s="329"/>
      <c r="N296" s="329"/>
      <c r="O296" s="329"/>
      <c r="P296" s="329"/>
      <c r="Q296" s="329"/>
      <c r="R296" s="329"/>
      <c r="S296" s="329"/>
      <c r="T296" s="329"/>
      <c r="U296" s="329"/>
      <c r="V296" s="329"/>
      <c r="W296" s="329"/>
      <c r="X296" s="329"/>
      <c r="Y296" s="329"/>
      <c r="Z296" s="329"/>
      <c r="AA296" s="329"/>
      <c r="AB296" s="329"/>
    </row>
    <row r="297" spans="10:28">
      <c r="J297" s="329"/>
      <c r="K297" s="329"/>
      <c r="L297" s="329"/>
      <c r="M297" s="329"/>
      <c r="N297" s="329"/>
      <c r="O297" s="329"/>
      <c r="P297" s="329"/>
      <c r="Q297" s="329"/>
      <c r="R297" s="329"/>
      <c r="S297" s="329"/>
      <c r="T297" s="329"/>
      <c r="U297" s="329"/>
      <c r="V297" s="329"/>
      <c r="W297" s="329"/>
      <c r="X297" s="329"/>
      <c r="Y297" s="329"/>
      <c r="Z297" s="329"/>
      <c r="AA297" s="329"/>
      <c r="AB297" s="329"/>
    </row>
    <row r="298" spans="10:28">
      <c r="J298" s="329"/>
      <c r="K298" s="329"/>
      <c r="L298" s="329"/>
      <c r="M298" s="329"/>
      <c r="N298" s="329"/>
      <c r="O298" s="329"/>
      <c r="P298" s="329"/>
      <c r="Q298" s="329"/>
      <c r="R298" s="329"/>
      <c r="S298" s="329"/>
      <c r="T298" s="329"/>
      <c r="U298" s="329"/>
      <c r="V298" s="329"/>
      <c r="W298" s="329"/>
      <c r="X298" s="329"/>
      <c r="Y298" s="329"/>
      <c r="Z298" s="329"/>
      <c r="AA298" s="329"/>
      <c r="AB298" s="329"/>
    </row>
    <row r="299" spans="10:28">
      <c r="J299" s="329"/>
      <c r="K299" s="329"/>
      <c r="L299" s="329"/>
      <c r="M299" s="329"/>
      <c r="N299" s="329"/>
      <c r="O299" s="329"/>
      <c r="P299" s="329"/>
      <c r="Q299" s="329"/>
      <c r="R299" s="329"/>
      <c r="S299" s="329"/>
      <c r="T299" s="329"/>
      <c r="U299" s="329"/>
      <c r="V299" s="329"/>
      <c r="W299" s="329"/>
      <c r="X299" s="329"/>
      <c r="Y299" s="329"/>
      <c r="Z299" s="329"/>
      <c r="AA299" s="329"/>
      <c r="AB299" s="329"/>
    </row>
    <row r="300" spans="10:28">
      <c r="J300" s="329"/>
      <c r="K300" s="329"/>
      <c r="L300" s="329"/>
      <c r="M300" s="329"/>
      <c r="N300" s="329"/>
      <c r="O300" s="329"/>
      <c r="P300" s="329"/>
      <c r="Q300" s="329"/>
      <c r="R300" s="329"/>
      <c r="S300" s="329"/>
      <c r="T300" s="329"/>
      <c r="U300" s="329"/>
      <c r="V300" s="329"/>
      <c r="W300" s="329"/>
      <c r="X300" s="329"/>
      <c r="Y300" s="329"/>
      <c r="Z300" s="329"/>
      <c r="AA300" s="329"/>
      <c r="AB300" s="329"/>
    </row>
    <row r="301" spans="10:28">
      <c r="J301" s="329"/>
      <c r="K301" s="329"/>
      <c r="L301" s="329"/>
      <c r="M301" s="329"/>
      <c r="N301" s="329"/>
      <c r="O301" s="329"/>
      <c r="P301" s="329"/>
      <c r="Q301" s="329"/>
      <c r="R301" s="329"/>
      <c r="S301" s="329"/>
      <c r="T301" s="329"/>
      <c r="U301" s="329"/>
      <c r="V301" s="329"/>
      <c r="W301" s="329"/>
      <c r="X301" s="329"/>
      <c r="Y301" s="329"/>
      <c r="Z301" s="329"/>
      <c r="AA301" s="329"/>
      <c r="AB301" s="329"/>
    </row>
    <row r="302" spans="10:28">
      <c r="J302" s="329"/>
      <c r="K302" s="329"/>
      <c r="L302" s="329"/>
      <c r="M302" s="329"/>
      <c r="N302" s="329"/>
      <c r="O302" s="329"/>
      <c r="P302" s="329"/>
      <c r="Q302" s="329"/>
      <c r="R302" s="329"/>
      <c r="S302" s="329"/>
      <c r="T302" s="329"/>
      <c r="U302" s="329"/>
      <c r="V302" s="329"/>
      <c r="W302" s="329"/>
      <c r="X302" s="329"/>
      <c r="Y302" s="329"/>
      <c r="Z302" s="329"/>
      <c r="AA302" s="329"/>
      <c r="AB302" s="329"/>
    </row>
    <row r="303" spans="10:28">
      <c r="J303" s="329"/>
      <c r="K303" s="329"/>
      <c r="L303" s="329"/>
      <c r="M303" s="329"/>
      <c r="N303" s="329"/>
      <c r="O303" s="329"/>
      <c r="P303" s="329"/>
      <c r="Q303" s="329"/>
      <c r="R303" s="329"/>
      <c r="S303" s="329"/>
      <c r="T303" s="329"/>
      <c r="U303" s="329"/>
      <c r="V303" s="329"/>
      <c r="W303" s="329"/>
      <c r="X303" s="329"/>
      <c r="Y303" s="329"/>
      <c r="Z303" s="329"/>
      <c r="AA303" s="329"/>
      <c r="AB303" s="329"/>
    </row>
    <row r="304" spans="10:28">
      <c r="J304" s="329"/>
      <c r="K304" s="329"/>
      <c r="L304" s="329"/>
      <c r="M304" s="329"/>
      <c r="N304" s="329"/>
      <c r="O304" s="329"/>
      <c r="P304" s="329"/>
      <c r="Q304" s="329"/>
      <c r="R304" s="329"/>
      <c r="S304" s="329"/>
      <c r="T304" s="329"/>
      <c r="U304" s="329"/>
      <c r="V304" s="329"/>
      <c r="W304" s="329"/>
      <c r="X304" s="329"/>
      <c r="Y304" s="329"/>
      <c r="Z304" s="329"/>
      <c r="AA304" s="329"/>
      <c r="AB304" s="329"/>
    </row>
    <row r="305" spans="10:28">
      <c r="J305" s="329"/>
      <c r="K305" s="329"/>
      <c r="L305" s="329"/>
      <c r="M305" s="329"/>
      <c r="N305" s="329"/>
      <c r="O305" s="329"/>
      <c r="P305" s="329"/>
      <c r="Q305" s="329"/>
      <c r="R305" s="329"/>
      <c r="S305" s="329"/>
      <c r="T305" s="329"/>
      <c r="U305" s="329"/>
      <c r="V305" s="329"/>
      <c r="W305" s="329"/>
      <c r="X305" s="329"/>
      <c r="Y305" s="329"/>
      <c r="Z305" s="329"/>
      <c r="AA305" s="329"/>
      <c r="AB305" s="329"/>
    </row>
    <row r="306" spans="10:28">
      <c r="J306" s="329"/>
      <c r="K306" s="329"/>
      <c r="L306" s="329"/>
      <c r="M306" s="329"/>
      <c r="N306" s="329"/>
      <c r="O306" s="329"/>
      <c r="P306" s="329"/>
      <c r="Q306" s="329"/>
      <c r="R306" s="329"/>
      <c r="S306" s="329"/>
      <c r="T306" s="329"/>
      <c r="U306" s="329"/>
      <c r="V306" s="329"/>
      <c r="W306" s="329"/>
      <c r="X306" s="329"/>
      <c r="Y306" s="329"/>
      <c r="Z306" s="329"/>
      <c r="AA306" s="329"/>
      <c r="AB306" s="329"/>
    </row>
    <row r="307" spans="10:28"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29"/>
      <c r="AA307" s="329"/>
      <c r="AB307" s="329"/>
    </row>
    <row r="308" spans="10:28"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29"/>
      <c r="AA308" s="329"/>
      <c r="AB308" s="329"/>
    </row>
    <row r="309" spans="10:28"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29"/>
      <c r="AA309" s="329"/>
      <c r="AB309" s="329"/>
    </row>
    <row r="310" spans="10:28"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29"/>
      <c r="AA310" s="329"/>
      <c r="AB310" s="329"/>
    </row>
    <row r="311" spans="10:28">
      <c r="J311" s="329"/>
      <c r="K311" s="329"/>
      <c r="L311" s="329"/>
      <c r="M311" s="329"/>
      <c r="N311" s="329"/>
      <c r="O311" s="329"/>
      <c r="P311" s="329"/>
      <c r="Q311" s="329"/>
      <c r="R311" s="329"/>
      <c r="S311" s="329"/>
      <c r="T311" s="329"/>
      <c r="U311" s="329"/>
      <c r="V311" s="329"/>
      <c r="W311" s="329"/>
      <c r="X311" s="329"/>
      <c r="Y311" s="329"/>
      <c r="Z311" s="329"/>
      <c r="AA311" s="329"/>
      <c r="AB311" s="329"/>
    </row>
    <row r="312" spans="10:28">
      <c r="J312" s="329"/>
      <c r="K312" s="329"/>
      <c r="L312" s="329"/>
      <c r="M312" s="329"/>
      <c r="N312" s="329"/>
      <c r="O312" s="329"/>
      <c r="P312" s="329"/>
      <c r="Q312" s="329"/>
      <c r="R312" s="329"/>
      <c r="S312" s="329"/>
      <c r="T312" s="329"/>
      <c r="U312" s="329"/>
      <c r="V312" s="329"/>
      <c r="W312" s="329"/>
      <c r="X312" s="329"/>
      <c r="Y312" s="329"/>
      <c r="Z312" s="329"/>
      <c r="AA312" s="329"/>
      <c r="AB312" s="329"/>
    </row>
    <row r="313" spans="10:28">
      <c r="J313" s="329"/>
      <c r="K313" s="329"/>
      <c r="L313" s="329"/>
      <c r="M313" s="329"/>
      <c r="N313" s="329"/>
      <c r="O313" s="329"/>
      <c r="P313" s="329"/>
      <c r="Q313" s="329"/>
      <c r="R313" s="329"/>
      <c r="S313" s="329"/>
      <c r="T313" s="329"/>
      <c r="U313" s="329"/>
      <c r="V313" s="329"/>
      <c r="W313" s="329"/>
      <c r="X313" s="329"/>
      <c r="Y313" s="329"/>
      <c r="Z313" s="329"/>
      <c r="AA313" s="329"/>
      <c r="AB313" s="329"/>
    </row>
    <row r="314" spans="10:28">
      <c r="J314" s="329"/>
      <c r="K314" s="329"/>
      <c r="L314" s="329"/>
      <c r="M314" s="329"/>
      <c r="N314" s="329"/>
      <c r="O314" s="329"/>
      <c r="P314" s="329"/>
      <c r="Q314" s="329"/>
      <c r="R314" s="329"/>
      <c r="S314" s="329"/>
      <c r="T314" s="329"/>
      <c r="U314" s="329"/>
      <c r="V314" s="329"/>
      <c r="W314" s="329"/>
      <c r="X314" s="329"/>
      <c r="Y314" s="329"/>
      <c r="Z314" s="329"/>
      <c r="AA314" s="329"/>
      <c r="AB314" s="329"/>
    </row>
    <row r="315" spans="10:28">
      <c r="J315" s="329"/>
      <c r="K315" s="329"/>
      <c r="L315" s="329"/>
      <c r="M315" s="329"/>
      <c r="N315" s="329"/>
      <c r="O315" s="329"/>
      <c r="P315" s="329"/>
      <c r="Q315" s="329"/>
      <c r="R315" s="329"/>
      <c r="S315" s="329"/>
      <c r="T315" s="329"/>
      <c r="U315" s="329"/>
      <c r="V315" s="329"/>
      <c r="W315" s="329"/>
      <c r="X315" s="329"/>
      <c r="Y315" s="329"/>
      <c r="Z315" s="329"/>
      <c r="AA315" s="329"/>
      <c r="AB315" s="329"/>
    </row>
    <row r="316" spans="10:28">
      <c r="J316" s="329"/>
      <c r="K316" s="329"/>
      <c r="L316" s="329"/>
      <c r="M316" s="329"/>
      <c r="N316" s="329"/>
      <c r="O316" s="329"/>
      <c r="P316" s="329"/>
      <c r="Q316" s="329"/>
      <c r="R316" s="329"/>
      <c r="S316" s="329"/>
      <c r="T316" s="329"/>
      <c r="U316" s="329"/>
      <c r="V316" s="329"/>
      <c r="W316" s="329"/>
      <c r="X316" s="329"/>
      <c r="Y316" s="329"/>
      <c r="Z316" s="329"/>
      <c r="AA316" s="329"/>
      <c r="AB316" s="329"/>
    </row>
    <row r="317" spans="10:28">
      <c r="J317" s="329"/>
      <c r="K317" s="329"/>
      <c r="L317" s="329"/>
      <c r="M317" s="329"/>
      <c r="N317" s="329"/>
      <c r="O317" s="329"/>
      <c r="P317" s="329"/>
      <c r="Q317" s="329"/>
      <c r="R317" s="329"/>
      <c r="S317" s="329"/>
      <c r="T317" s="329"/>
      <c r="U317" s="329"/>
      <c r="V317" s="329"/>
      <c r="W317" s="329"/>
      <c r="X317" s="329"/>
      <c r="Y317" s="329"/>
      <c r="Z317" s="329"/>
      <c r="AA317" s="329"/>
      <c r="AB317" s="329"/>
    </row>
    <row r="318" spans="10:28"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  <c r="X318" s="329"/>
      <c r="Y318" s="329"/>
      <c r="Z318" s="329"/>
      <c r="AA318" s="329"/>
      <c r="AB318" s="329"/>
    </row>
    <row r="319" spans="10:28"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  <c r="X319" s="329"/>
      <c r="Y319" s="329"/>
      <c r="Z319" s="329"/>
      <c r="AA319" s="329"/>
      <c r="AB319" s="329"/>
    </row>
  </sheetData>
  <mergeCells count="62">
    <mergeCell ref="B1:AC4"/>
    <mergeCell ref="A1:A4"/>
    <mergeCell ref="B51:I52"/>
    <mergeCell ref="B5:I6"/>
    <mergeCell ref="J5:AB319"/>
    <mergeCell ref="B22:I23"/>
    <mergeCell ref="E24:H24"/>
    <mergeCell ref="E25:H25"/>
    <mergeCell ref="E26:H26"/>
    <mergeCell ref="E27:H27"/>
    <mergeCell ref="B28:H28"/>
    <mergeCell ref="B29:I30"/>
    <mergeCell ref="B15:I16"/>
    <mergeCell ref="C17:H17"/>
    <mergeCell ref="C18:H18"/>
    <mergeCell ref="C19:H19"/>
    <mergeCell ref="C20:H20"/>
    <mergeCell ref="C21:H21"/>
    <mergeCell ref="C7:I7"/>
    <mergeCell ref="C8:I8"/>
    <mergeCell ref="B31:C31"/>
    <mergeCell ref="D31:E31"/>
    <mergeCell ref="B32:C32"/>
    <mergeCell ref="D32:E32"/>
    <mergeCell ref="A5:A147"/>
    <mergeCell ref="C9:I9"/>
    <mergeCell ref="C10:I10"/>
    <mergeCell ref="C11:I11"/>
    <mergeCell ref="C12:I12"/>
    <mergeCell ref="B14:F14"/>
    <mergeCell ref="G14:I14"/>
    <mergeCell ref="C13:I13"/>
    <mergeCell ref="H31:I31"/>
    <mergeCell ref="F31:G31"/>
    <mergeCell ref="G32:H32"/>
    <mergeCell ref="G33:H33"/>
    <mergeCell ref="G34:H34"/>
    <mergeCell ref="B45:G45"/>
    <mergeCell ref="B42:I43"/>
    <mergeCell ref="B33:C33"/>
    <mergeCell ref="D33:E33"/>
    <mergeCell ref="B34:C34"/>
    <mergeCell ref="D34:E34"/>
    <mergeCell ref="B36:I37"/>
    <mergeCell ref="C38:H38"/>
    <mergeCell ref="B35:H35"/>
    <mergeCell ref="C39:H39"/>
    <mergeCell ref="C40:H40"/>
    <mergeCell ref="B41:H41"/>
    <mergeCell ref="B44:G44"/>
    <mergeCell ref="H44:I44"/>
    <mergeCell ref="H45:I45"/>
    <mergeCell ref="H46:I46"/>
    <mergeCell ref="H47:I47"/>
    <mergeCell ref="H48:I48"/>
    <mergeCell ref="H49:I49"/>
    <mergeCell ref="B50:I50"/>
    <mergeCell ref="B53:I223"/>
    <mergeCell ref="B46:G46"/>
    <mergeCell ref="B47:G47"/>
    <mergeCell ref="B48:G48"/>
    <mergeCell ref="B49:G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Cesta vyuctovanie</vt:lpstr>
      <vt:lpstr>Doprava</vt:lpstr>
      <vt:lpstr>Stravné + krajiny</vt:lpstr>
      <vt:lpstr>Ubytovanie</vt:lpstr>
      <vt:lpstr>Iné výdavky</vt:lpstr>
      <vt:lpstr>Rolovacie nástroje</vt:lpstr>
      <vt:lpstr>Hárok2</vt:lpstr>
      <vt:lpstr>Hárok1</vt:lpstr>
      <vt:lpstr>ZZ Pracovna cesta vyuctovanie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JAMES29072019</dc:creator>
  <cp:lastModifiedBy>SHS_JAMES062016</cp:lastModifiedBy>
  <cp:lastPrinted>2022-06-29T09:58:55Z</cp:lastPrinted>
  <dcterms:created xsi:type="dcterms:W3CDTF">2019-11-20T11:25:22Z</dcterms:created>
  <dcterms:modified xsi:type="dcterms:W3CDTF">2022-06-29T10:01:21Z</dcterms:modified>
</cp:coreProperties>
</file>